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Common" sheetId="4" r:id="rId1"/>
    <sheet name="Urban" sheetId="1" r:id="rId2"/>
    <sheet name="Rural" sheetId="2" r:id="rId3"/>
    <sheet name="Composite" sheetId="3" r:id="rId4"/>
  </sheets>
  <calcPr calcId="145621"/>
</workbook>
</file>

<file path=xl/calcChain.xml><?xml version="1.0" encoding="utf-8"?>
<calcChain xmlns="http://schemas.openxmlformats.org/spreadsheetml/2006/main">
  <c r="K121" i="2" l="1"/>
  <c r="J121" i="2"/>
  <c r="K120" i="2"/>
  <c r="J120" i="2"/>
  <c r="K119" i="2"/>
  <c r="J119" i="2"/>
  <c r="K118" i="2"/>
  <c r="J118" i="2"/>
  <c r="K117" i="2"/>
  <c r="J117" i="2"/>
  <c r="K120" i="1"/>
  <c r="J120" i="1"/>
  <c r="K119" i="1"/>
  <c r="J119" i="1"/>
  <c r="K112" i="4"/>
  <c r="J112" i="4"/>
  <c r="K111" i="4"/>
  <c r="J111" i="4"/>
  <c r="K110" i="4"/>
  <c r="J110" i="4"/>
  <c r="K109" i="4"/>
  <c r="J109" i="4"/>
  <c r="K108" i="4"/>
  <c r="J108" i="4"/>
  <c r="K107" i="4" l="1"/>
  <c r="J107" i="4"/>
  <c r="K106" i="4"/>
  <c r="J106" i="4"/>
  <c r="K105" i="4"/>
  <c r="J105" i="4"/>
  <c r="K104" i="4"/>
  <c r="J104" i="4"/>
  <c r="K103" i="4"/>
  <c r="J103" i="4"/>
  <c r="K102" i="4"/>
  <c r="J102" i="4"/>
  <c r="K101" i="4"/>
  <c r="J101" i="4"/>
  <c r="K100" i="4"/>
  <c r="J100" i="4"/>
  <c r="K99" i="4"/>
  <c r="J99" i="4"/>
  <c r="K98" i="4"/>
  <c r="J98" i="4"/>
  <c r="K97" i="4"/>
  <c r="J97" i="4"/>
  <c r="K96" i="4"/>
  <c r="J96" i="4"/>
  <c r="K95" i="4"/>
  <c r="J95" i="4"/>
  <c r="K94" i="4"/>
  <c r="J94" i="4"/>
  <c r="K93" i="4"/>
  <c r="J93" i="4"/>
  <c r="K92" i="4"/>
  <c r="J92" i="4"/>
  <c r="K91" i="4"/>
  <c r="J91" i="4"/>
  <c r="K90" i="4"/>
  <c r="J90" i="4"/>
  <c r="K89" i="4"/>
  <c r="J89" i="4"/>
  <c r="K88" i="4"/>
  <c r="J88" i="4"/>
  <c r="K87" i="4"/>
  <c r="J87" i="4"/>
  <c r="K86" i="4"/>
  <c r="J86" i="4"/>
  <c r="K85" i="4"/>
  <c r="J85" i="4"/>
  <c r="K84" i="4"/>
  <c r="J84" i="4"/>
  <c r="K83" i="4"/>
  <c r="J83" i="4"/>
  <c r="K82" i="4"/>
  <c r="J82" i="4"/>
  <c r="K81" i="4"/>
  <c r="J81" i="4"/>
  <c r="K80" i="4"/>
  <c r="J80" i="4"/>
  <c r="K79" i="4"/>
  <c r="J79" i="4"/>
  <c r="K78" i="4"/>
  <c r="J78" i="4"/>
  <c r="K77" i="4"/>
  <c r="J77" i="4"/>
  <c r="K76" i="4"/>
  <c r="J76" i="4"/>
  <c r="K75" i="4"/>
  <c r="J75" i="4"/>
  <c r="K74" i="4"/>
  <c r="J74" i="4"/>
  <c r="K73" i="4"/>
  <c r="J73" i="4"/>
  <c r="K72" i="4"/>
  <c r="J72" i="4"/>
  <c r="K71" i="4"/>
  <c r="J71" i="4"/>
  <c r="K70" i="4"/>
  <c r="J70" i="4"/>
  <c r="K69" i="4"/>
  <c r="J69" i="4"/>
  <c r="K68" i="4"/>
  <c r="J68" i="4"/>
  <c r="K67" i="4"/>
  <c r="J67" i="4"/>
  <c r="K66" i="4"/>
  <c r="J66" i="4"/>
  <c r="K65" i="4"/>
  <c r="J65" i="4"/>
  <c r="K64" i="4"/>
  <c r="J64" i="4"/>
  <c r="K63" i="4"/>
  <c r="J63" i="4"/>
  <c r="K62" i="4"/>
  <c r="J62" i="4"/>
  <c r="K61" i="4"/>
  <c r="J61" i="4"/>
  <c r="K60" i="4"/>
  <c r="J60" i="4"/>
  <c r="K59" i="4"/>
  <c r="J59" i="4"/>
  <c r="K58" i="4"/>
  <c r="J58" i="4"/>
  <c r="K57" i="4"/>
  <c r="J57" i="4"/>
  <c r="K56" i="4"/>
  <c r="J56" i="4"/>
  <c r="K55" i="4"/>
  <c r="J55" i="4"/>
  <c r="K54" i="4"/>
  <c r="J54" i="4"/>
  <c r="K53" i="4"/>
  <c r="J53" i="4"/>
  <c r="K52" i="4"/>
  <c r="J52" i="4"/>
  <c r="K51" i="4"/>
  <c r="J51" i="4"/>
  <c r="K50" i="4"/>
  <c r="J50" i="4"/>
  <c r="K49" i="4"/>
  <c r="J49" i="4"/>
  <c r="K48" i="4"/>
  <c r="J48" i="4"/>
  <c r="K47" i="4"/>
  <c r="J47" i="4"/>
  <c r="K46" i="4"/>
  <c r="J46" i="4"/>
  <c r="K45" i="4"/>
  <c r="J45" i="4"/>
  <c r="K44" i="4"/>
  <c r="J44" i="4"/>
  <c r="K43" i="4"/>
  <c r="J43" i="4"/>
  <c r="K42" i="4"/>
  <c r="J42" i="4"/>
  <c r="K40" i="4"/>
  <c r="J40" i="4"/>
  <c r="K39" i="4"/>
  <c r="J39" i="4"/>
  <c r="K38" i="4"/>
  <c r="J38" i="4"/>
  <c r="K37" i="4"/>
  <c r="J37" i="4"/>
  <c r="K36" i="4"/>
  <c r="J36" i="4"/>
  <c r="K35" i="4"/>
  <c r="J35" i="4"/>
  <c r="K34" i="4"/>
  <c r="J34" i="4"/>
  <c r="K33" i="4"/>
  <c r="J33" i="4"/>
  <c r="K32" i="4"/>
  <c r="J32" i="4"/>
  <c r="K31" i="4"/>
  <c r="J31" i="4"/>
  <c r="K30" i="4"/>
  <c r="J30" i="4"/>
  <c r="K29" i="4"/>
  <c r="J29" i="4"/>
  <c r="K28" i="4"/>
  <c r="J28" i="4"/>
  <c r="K27" i="4"/>
  <c r="J27" i="4"/>
  <c r="K26" i="4"/>
  <c r="J26" i="4"/>
  <c r="K25" i="4"/>
  <c r="J25" i="4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J20" i="2" l="1"/>
  <c r="K20" i="2"/>
  <c r="J29" i="2"/>
  <c r="K29" i="2"/>
  <c r="J30" i="2"/>
  <c r="K30" i="2"/>
  <c r="J31" i="2"/>
  <c r="K31" i="2"/>
  <c r="J32" i="2"/>
  <c r="K32" i="2"/>
  <c r="J33" i="2"/>
  <c r="K33" i="2"/>
  <c r="J34" i="2"/>
  <c r="K34" i="2"/>
  <c r="J35" i="2"/>
  <c r="K35" i="2"/>
  <c r="J36" i="2"/>
  <c r="K36" i="2"/>
  <c r="J37" i="2"/>
  <c r="K37" i="2"/>
  <c r="J38" i="2"/>
  <c r="K38" i="2"/>
  <c r="J39" i="2"/>
  <c r="K39" i="2"/>
  <c r="J40" i="2"/>
  <c r="K40" i="2"/>
  <c r="J41" i="2"/>
  <c r="K41" i="2"/>
  <c r="J42" i="2"/>
  <c r="K42" i="2"/>
  <c r="J43" i="2"/>
  <c r="K43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54" i="2"/>
  <c r="K54" i="2"/>
  <c r="J55" i="2"/>
  <c r="K55" i="2"/>
  <c r="J56" i="2"/>
  <c r="K56" i="2"/>
  <c r="J57" i="2"/>
  <c r="K57" i="2"/>
  <c r="J58" i="2"/>
  <c r="K58" i="2"/>
  <c r="J59" i="2"/>
  <c r="K59" i="2"/>
  <c r="J60" i="2"/>
  <c r="K60" i="2"/>
  <c r="J61" i="2"/>
  <c r="K61" i="2"/>
  <c r="J62" i="2"/>
  <c r="K62" i="2"/>
  <c r="J20" i="1"/>
  <c r="K20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1" i="1"/>
  <c r="K51" i="1"/>
  <c r="J52" i="1"/>
  <c r="K52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8" i="2" l="1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63" i="2"/>
  <c r="K63" i="2"/>
  <c r="J64" i="2"/>
  <c r="K64" i="2"/>
  <c r="J65" i="2"/>
  <c r="K65" i="2"/>
  <c r="J66" i="2"/>
  <c r="K66" i="2"/>
  <c r="J67" i="2"/>
  <c r="K67" i="2"/>
  <c r="J68" i="2"/>
  <c r="K68" i="2"/>
  <c r="J69" i="2"/>
  <c r="K69" i="2"/>
  <c r="J70" i="2"/>
  <c r="K70" i="2"/>
  <c r="J71" i="2"/>
  <c r="K71" i="2"/>
  <c r="J72" i="2"/>
  <c r="K72" i="2"/>
  <c r="J73" i="2"/>
  <c r="K73" i="2"/>
  <c r="J74" i="2"/>
  <c r="K74" i="2"/>
  <c r="J75" i="2"/>
  <c r="K75" i="2"/>
  <c r="J76" i="2"/>
  <c r="K76" i="2"/>
  <c r="J77" i="2"/>
  <c r="K77" i="2"/>
  <c r="J78" i="2"/>
  <c r="K78" i="2"/>
  <c r="J79" i="2"/>
  <c r="K79" i="2"/>
  <c r="J80" i="2"/>
  <c r="K80" i="2"/>
  <c r="J81" i="2"/>
  <c r="K81" i="2"/>
  <c r="J82" i="2"/>
  <c r="K82" i="2"/>
  <c r="J83" i="2"/>
  <c r="K83" i="2"/>
  <c r="J84" i="2"/>
  <c r="K84" i="2"/>
  <c r="J85" i="2"/>
  <c r="K85" i="2"/>
  <c r="J86" i="2"/>
  <c r="K86" i="2"/>
  <c r="J87" i="2"/>
  <c r="K87" i="2"/>
  <c r="J88" i="2"/>
  <c r="K88" i="2"/>
  <c r="J89" i="2"/>
  <c r="K89" i="2"/>
  <c r="J90" i="2"/>
  <c r="K90" i="2"/>
  <c r="J91" i="2"/>
  <c r="K91" i="2"/>
  <c r="J92" i="2"/>
  <c r="K92" i="2"/>
  <c r="J93" i="2"/>
  <c r="K93" i="2"/>
  <c r="J94" i="2"/>
  <c r="K94" i="2"/>
  <c r="J95" i="2"/>
  <c r="K95" i="2"/>
  <c r="J96" i="2"/>
  <c r="K96" i="2"/>
  <c r="J97" i="2"/>
  <c r="K97" i="2"/>
  <c r="J98" i="2"/>
  <c r="K98" i="2"/>
  <c r="J99" i="2"/>
  <c r="K99" i="2"/>
  <c r="J100" i="2"/>
  <c r="K100" i="2"/>
  <c r="J101" i="2"/>
  <c r="K101" i="2"/>
  <c r="J102" i="2"/>
  <c r="K102" i="2"/>
  <c r="J103" i="2"/>
  <c r="K103" i="2"/>
  <c r="J104" i="2"/>
  <c r="K104" i="2"/>
  <c r="J105" i="2"/>
  <c r="K105" i="2"/>
  <c r="J106" i="2"/>
  <c r="K106" i="2"/>
  <c r="J107" i="2"/>
  <c r="K107" i="2"/>
  <c r="J108" i="2"/>
  <c r="K108" i="2"/>
  <c r="J109" i="2"/>
  <c r="K109" i="2"/>
  <c r="J110" i="2"/>
  <c r="K110" i="2"/>
  <c r="J111" i="2"/>
  <c r="K111" i="2"/>
  <c r="J112" i="2"/>
  <c r="K112" i="2"/>
  <c r="J113" i="2"/>
  <c r="K113" i="2"/>
  <c r="J114" i="2"/>
  <c r="K114" i="2"/>
  <c r="J115" i="2"/>
  <c r="K115" i="2"/>
  <c r="J116" i="2"/>
  <c r="K116" i="2"/>
  <c r="K7" i="2"/>
  <c r="J7" i="2"/>
  <c r="K8" i="1"/>
  <c r="K9" i="1"/>
  <c r="K10" i="1"/>
  <c r="K11" i="1"/>
  <c r="K12" i="1"/>
  <c r="K13" i="1"/>
  <c r="K14" i="1"/>
  <c r="K15" i="1"/>
  <c r="K16" i="1"/>
  <c r="K17" i="1"/>
  <c r="K1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8" i="1"/>
  <c r="J9" i="1"/>
  <c r="J10" i="1"/>
  <c r="J11" i="1"/>
  <c r="J12" i="1"/>
  <c r="J13" i="1"/>
  <c r="J14" i="1"/>
  <c r="J15" i="1"/>
  <c r="J16" i="1"/>
  <c r="J17" i="1"/>
  <c r="J18" i="1"/>
  <c r="K7" i="1"/>
  <c r="J7" i="1"/>
</calcChain>
</file>

<file path=xl/sharedStrings.xml><?xml version="1.0" encoding="utf-8"?>
<sst xmlns="http://schemas.openxmlformats.org/spreadsheetml/2006/main" count="888" uniqueCount="182">
  <si>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</si>
  <si>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</si>
  <si>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</si>
  <si>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</si>
  <si>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</si>
  <si>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</si>
  <si>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</si>
  <si>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</si>
  <si>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</si>
  <si>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</si>
  <si>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</si>
  <si>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</si>
  <si>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</si>
  <si>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</si>
  <si>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t</t>
  </si>
  <si>
    <t>Sig.</t>
  </si>
  <si>
    <t>B</t>
  </si>
  <si>
    <t>Std. Error</t>
  </si>
  <si>
    <t>Beta</t>
  </si>
  <si>
    <t>(Constant)</t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</si>
  <si>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</si>
  <si>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</si>
  <si>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</si>
  <si>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</si>
  <si>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</si>
  <si>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</si>
  <si>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</si>
  <si>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</si>
  <si>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</si>
  <si>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</si>
  <si>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</si>
  <si>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</si>
  <si>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</si>
  <si>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</si>
  <si>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</si>
  <si>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</si>
  <si>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</si>
  <si>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</si>
  <si>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</si>
  <si>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Report</t>
  </si>
  <si>
    <t>2</t>
  </si>
  <si>
    <t>3</t>
  </si>
  <si>
    <t>4</t>
  </si>
  <si>
    <t>5</t>
  </si>
  <si>
    <t>Total</t>
  </si>
  <si>
    <t>Common</t>
  </si>
  <si>
    <t>Extraction Method: Principal Component Analysis. 
 Component Scores.</t>
  </si>
  <si>
    <t>combscor</t>
  </si>
  <si>
    <t xml:space="preserve"> </t>
  </si>
  <si>
    <t>HV206 Has electricity</t>
  </si>
  <si>
    <t>HV207 Has radio</t>
  </si>
  <si>
    <t>HV208 Has television</t>
  </si>
  <si>
    <t>HV209 Has refrigerator</t>
  </si>
  <si>
    <t>HV210 Has bicycle</t>
  </si>
  <si>
    <t>HV211 Has motorcycle/scooter</t>
  </si>
  <si>
    <t>HV212 Has car/truck</t>
  </si>
  <si>
    <t>HV221 Has telephone</t>
  </si>
  <si>
    <t>HV243A Has a mobile telephone</t>
  </si>
  <si>
    <t>HV243C Has an animal-drawn cart</t>
  </si>
  <si>
    <t>HV243D Has a boat with a motor</t>
  </si>
  <si>
    <t>SH61A Has a sofa</t>
  </si>
  <si>
    <t>SH61B Has a cabinet</t>
  </si>
  <si>
    <t>SH61C Has a shelf</t>
  </si>
  <si>
    <t>SH61D Has a wardrobe</t>
  </si>
  <si>
    <t>SH61E Has a wallïs oclock</t>
  </si>
  <si>
    <t>SH61J Has a cable television</t>
  </si>
  <si>
    <t>SH61K Has a blender</t>
  </si>
  <si>
    <t>SH61L Has a gas cooker</t>
  </si>
  <si>
    <t>SH61M Has a kerosen cooker</t>
  </si>
  <si>
    <t>SH61N Has a microwave</t>
  </si>
  <si>
    <t>SH61O Has a washing machine</t>
  </si>
  <si>
    <t>SH61P Has a computer</t>
  </si>
  <si>
    <t>SH61Q Has internet access at home</t>
  </si>
  <si>
    <t>SH61R Has a water bomb</t>
  </si>
  <si>
    <t>SH61S Has a electricity generator</t>
  </si>
  <si>
    <t>SH71 Number of rooms in the household</t>
  </si>
  <si>
    <t>SH76A Dwelling has windows</t>
  </si>
  <si>
    <t>SH76B Windows with glass</t>
  </si>
  <si>
    <t>SH76C Wood windows</t>
  </si>
  <si>
    <t>SH76D Windows with screens</t>
  </si>
  <si>
    <t>SH76E Windows with curtains/blinds</t>
  </si>
  <si>
    <t>SH77F Any other transportation type (horses, peque-peque, etc)</t>
  </si>
  <si>
    <t>DOMESTIC If HH has a domestic worker not related to head</t>
  </si>
  <si>
    <t>memsleep Number of members per sleeping room</t>
  </si>
  <si>
    <t>h2oires Piped into dwelling</t>
  </si>
  <si>
    <t>h2oyrdr Piped into yard/plot</t>
  </si>
  <si>
    <t>h2opub Public tap/standpipe</t>
  </si>
  <si>
    <t>h2opvwell Well inside dwelling</t>
  </si>
  <si>
    <t>h2opbwell Public Well</t>
  </si>
  <si>
    <t>h2osprng Spring water</t>
  </si>
  <si>
    <t>h2osurf Surface water-river, lake, etc.</t>
  </si>
  <si>
    <t>h2orain Rainwater</t>
  </si>
  <si>
    <t>h2otrk Tanker truck</t>
  </si>
  <si>
    <t>h2obotl Tanker truck</t>
  </si>
  <si>
    <t>h2ooth Other water source</t>
  </si>
  <si>
    <t>flushin Flush toilet inside dwelling</t>
  </si>
  <si>
    <t>flushout Flush toilet outside dwelling</t>
  </si>
  <si>
    <t>latvip Ventilated latrine</t>
  </si>
  <si>
    <t>latsep Septic well</t>
  </si>
  <si>
    <t>latpit1 Pit latrine</t>
  </si>
  <si>
    <t>lathang Latrine over river/lake/canal</t>
  </si>
  <si>
    <t>latbush No facility/bush/field</t>
  </si>
  <si>
    <t>latoth Other toilet facility</t>
  </si>
  <si>
    <t>shared Shared toilet or latrine</t>
  </si>
  <si>
    <t>dirtfloo Earth, mud, dung floor</t>
  </si>
  <si>
    <t>woodfloo Rudimentary wood plank floor</t>
  </si>
  <si>
    <t>prqfloo Parquet, wood tile floor</t>
  </si>
  <si>
    <t>vinfloo Asphalt, vinyl tile floor</t>
  </si>
  <si>
    <t>tilefloo Terrazo, ceramic tile floor</t>
  </si>
  <si>
    <t>cemtfloo Cement, brick floor</t>
  </si>
  <si>
    <t>othfloo Other type of flooring</t>
  </si>
  <si>
    <t>woodwall Wood walls</t>
  </si>
  <si>
    <t>natwall Estera</t>
  </si>
  <si>
    <t>tabwall Rustic mat</t>
  </si>
  <si>
    <t>adobwall Adobe walls</t>
  </si>
  <si>
    <t>bbmwall Bamboo with mud</t>
  </si>
  <si>
    <t>stonmwall Stone with mud</t>
  </si>
  <si>
    <t>cartwall Carton for walls</t>
  </si>
  <si>
    <t>cmtwall Brick, Cement block walls</t>
  </si>
  <si>
    <t>stoncwall Stone with cal, cement walls</t>
  </si>
  <si>
    <t>plywdwall Plywood walls</t>
  </si>
  <si>
    <t>nowall No walls</t>
  </si>
  <si>
    <t>othwall Other type of walls</t>
  </si>
  <si>
    <t>natroof Straw/Palm/Cane/Mud roof</t>
  </si>
  <si>
    <t>estroof Rustic mat roof</t>
  </si>
  <si>
    <t>bbroof Bamboo with mud roof</t>
  </si>
  <si>
    <t>cartroof Carton roof</t>
  </si>
  <si>
    <t>cmtroof Cement shingle roof</t>
  </si>
  <si>
    <t>woodroof Wood roof</t>
  </si>
  <si>
    <t>tileroof Ceramic tile roof</t>
  </si>
  <si>
    <t>corrroof Corrugated roof</t>
  </si>
  <si>
    <t>othroof Other type of roof</t>
  </si>
  <si>
    <t>cookelec Electricity for cooking</t>
  </si>
  <si>
    <t>cooklpg Bottled gas for cooking</t>
  </si>
  <si>
    <t>cookgas Natural gas for cooking</t>
  </si>
  <si>
    <t>cookkero Kerosene for cooking</t>
  </si>
  <si>
    <t>cookcoal Coal, lignite for cooking</t>
  </si>
  <si>
    <t>cookchar Charcoal for cooking</t>
  </si>
  <si>
    <t>cookwood Wood for cooking</t>
  </si>
  <si>
    <t>cookstrw Straw, shrubs, grass for cooking</t>
  </si>
  <si>
    <t>cookcrop Crop residues for cooking</t>
  </si>
  <si>
    <t>cookdung Dung for cooking</t>
  </si>
  <si>
    <t>cooknot Does not cook</t>
  </si>
  <si>
    <t>cookoth Other fuel for cooking</t>
  </si>
  <si>
    <t>eleclt Electric lighting</t>
  </si>
  <si>
    <t>lpglt LPG lighting</t>
  </si>
  <si>
    <t>kerolt Kerosene lighting</t>
  </si>
  <si>
    <t>candlt Candle lighting</t>
  </si>
  <si>
    <t>battlt Battery lighting</t>
  </si>
  <si>
    <t>othlt Other lighting</t>
  </si>
  <si>
    <t>sflushin Shared flush toilet inside dwelling</t>
  </si>
  <si>
    <t>sflushot Shared flush toilet outside dwelling</t>
  </si>
  <si>
    <t>slatvip Shared ventilated latrine</t>
  </si>
  <si>
    <t>slatsep Shared septic well</t>
  </si>
  <si>
    <t>slatpit1 Shared pit latrine</t>
  </si>
  <si>
    <t xml:space="preserve">a. For each variable, missing values are replaced with the variable mean.
</t>
  </si>
  <si>
    <t>HV244 Own land usable for agriculture</t>
  </si>
  <si>
    <t>HV245 Hectares for agricultural land</t>
  </si>
  <si>
    <t>HV246 Livestock, herds or farm animals</t>
  </si>
  <si>
    <t>HV246A Cattle own</t>
  </si>
  <si>
    <t>HV246C Horses, donkeys, mules own</t>
  </si>
  <si>
    <t>HV246D Goats own</t>
  </si>
  <si>
    <t>HV246E Sheep own</t>
  </si>
  <si>
    <t>HV246G Poultry own</t>
  </si>
  <si>
    <t>HV246H Cuyes/rabits own</t>
  </si>
  <si>
    <t>HV246I Pigs own</t>
  </si>
  <si>
    <t>HV246J Other own</t>
  </si>
  <si>
    <t>SH79 Hectares owned by household members (1 decimal)</t>
  </si>
  <si>
    <t>OWNLAND If household works own or family's agric. land</t>
  </si>
  <si>
    <t>URB1 REGR factor score   1 for analysis</t>
  </si>
  <si>
    <t xml:space="preserve">a. Dependent Variable: FAC1_1 REGR factor score   1 for analysis 1
</t>
  </si>
  <si>
    <t>RUR1 REGR factor score   1 for analysis</t>
  </si>
  <si>
    <t>Statistics: Mean</t>
  </si>
  <si>
    <t>Ncombsco Percentile Group of combscor</t>
  </si>
  <si>
    <t>HV247 Owns a bank account</t>
  </si>
  <si>
    <t>Combined Score= 0.575 + 0.779 * Urban Score</t>
  </si>
  <si>
    <t xml:space="preserve">Combined Score= -0.833 + 0.599* Rural Score 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</si>
  <si>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</si>
  <si>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</si>
  <si>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r>
      <t>Coefficients</t>
    </r>
    <r>
      <rPr>
        <b/>
        <vertAlign val="superscript"/>
        <sz val="9"/>
        <color indexed="8"/>
        <rFont val="Arial"/>
        <family val="2"/>
      </rPr>
      <t>a</t>
    </r>
  </si>
  <si>
    <t>Unstandardized 
Coefficients</t>
  </si>
  <si>
    <t>Standardized 
Coefficients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</si>
</sst>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###.00"/>
    <numFmt numFmtId="165" formatCode="####.000"/>
    <numFmt numFmtId="166" formatCode="###0"/>
    <numFmt numFmtId="167" formatCode="####.0000"/>
    <numFmt numFmtId="168" formatCode="0.00000"/>
    <numFmt numFmtId="169" formatCode="####.00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8">
    <xf numFmtId="0" fontId="0" fillId="0" borderId="0" xfId="0"/>
    <xf numFmtId="164" fontId="2" fillId="0" borderId="0" xfId="3" applyNumberFormat="1" applyFont="1" applyBorder="1" applyAlignment="1">
      <alignment horizontal="right" vertical="top"/>
    </xf>
    <xf numFmtId="0" fontId="3" fillId="0" borderId="0" xfId="0" applyFont="1"/>
    <xf numFmtId="0" fontId="4" fillId="0" borderId="0" xfId="4" applyFont="1" applyBorder="1" applyAlignment="1">
      <alignment horizontal="center" vertical="center" wrapText="1"/>
    </xf>
    <xf numFmtId="0" fontId="5" fillId="0" borderId="0" xfId="4" applyFont="1" applyBorder="1" applyAlignment="1">
      <alignment horizontal="center" vertical="center"/>
    </xf>
    <xf numFmtId="0" fontId="5" fillId="0" borderId="0" xfId="4" applyFont="1"/>
    <xf numFmtId="0" fontId="5" fillId="0" borderId="3" xfId="4" applyFont="1" applyBorder="1" applyAlignment="1">
      <alignment horizontal="center" vertical="center" wrapText="1"/>
    </xf>
    <xf numFmtId="0" fontId="2" fillId="0" borderId="7" xfId="4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3" xfId="4" applyFont="1" applyBorder="1" applyAlignment="1">
      <alignment horizontal="center" vertical="center" wrapText="1"/>
    </xf>
    <xf numFmtId="0" fontId="2" fillId="0" borderId="4" xfId="4" applyFont="1" applyBorder="1" applyAlignment="1">
      <alignment horizontal="center" wrapText="1"/>
    </xf>
    <xf numFmtId="0" fontId="2" fillId="0" borderId="5" xfId="4" applyFont="1" applyBorder="1" applyAlignment="1">
      <alignment horizontal="center" wrapText="1"/>
    </xf>
    <xf numFmtId="0" fontId="2" fillId="0" borderId="6" xfId="4" applyFont="1" applyBorder="1" applyAlignment="1">
      <alignment horizontal="center" wrapText="1"/>
    </xf>
    <xf numFmtId="0" fontId="5" fillId="0" borderId="14" xfId="4" applyFont="1" applyBorder="1" applyAlignment="1">
      <alignment horizontal="center" vertical="center"/>
    </xf>
    <xf numFmtId="0" fontId="2" fillId="0" borderId="18" xfId="4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2" fillId="0" borderId="7" xfId="4" applyFont="1" applyBorder="1" applyAlignment="1">
      <alignment horizontal="left" vertical="top" wrapText="1"/>
    </xf>
    <xf numFmtId="164" fontId="2" fillId="0" borderId="8" xfId="4" applyNumberFormat="1" applyFont="1" applyBorder="1" applyAlignment="1">
      <alignment horizontal="right" vertical="top"/>
    </xf>
    <xf numFmtId="165" fontId="2" fillId="0" borderId="9" xfId="4" applyNumberFormat="1" applyFont="1" applyBorder="1" applyAlignment="1">
      <alignment horizontal="right" vertical="top"/>
    </xf>
    <xf numFmtId="166" fontId="2" fillId="0" borderId="9" xfId="4" applyNumberFormat="1" applyFont="1" applyBorder="1" applyAlignment="1">
      <alignment horizontal="right" vertical="top"/>
    </xf>
    <xf numFmtId="166" fontId="2" fillId="0" borderId="10" xfId="4" applyNumberFormat="1" applyFont="1" applyBorder="1" applyAlignment="1">
      <alignment horizontal="right" vertical="top"/>
    </xf>
    <xf numFmtId="165" fontId="2" fillId="0" borderId="7" xfId="4" applyNumberFormat="1" applyFont="1" applyBorder="1" applyAlignment="1">
      <alignment horizontal="right" vertical="top"/>
    </xf>
    <xf numFmtId="168" fontId="3" fillId="0" borderId="0" xfId="0" applyNumberFormat="1" applyFont="1"/>
    <xf numFmtId="0" fontId="2" fillId="0" borderId="11" xfId="4" applyFont="1" applyBorder="1" applyAlignment="1">
      <alignment horizontal="left" vertical="top" wrapText="1"/>
    </xf>
    <xf numFmtId="164" fontId="2" fillId="0" borderId="12" xfId="4" applyNumberFormat="1" applyFont="1" applyBorder="1" applyAlignment="1">
      <alignment horizontal="right" vertical="top"/>
    </xf>
    <xf numFmtId="165" fontId="2" fillId="0" borderId="1" xfId="4" applyNumberFormat="1" applyFont="1" applyBorder="1" applyAlignment="1">
      <alignment horizontal="right" vertical="top"/>
    </xf>
    <xf numFmtId="166" fontId="2" fillId="0" borderId="1" xfId="4" applyNumberFormat="1" applyFont="1" applyBorder="1" applyAlignment="1">
      <alignment horizontal="right" vertical="top"/>
    </xf>
    <xf numFmtId="166" fontId="2" fillId="0" borderId="13" xfId="4" applyNumberFormat="1" applyFont="1" applyBorder="1" applyAlignment="1">
      <alignment horizontal="right" vertical="top"/>
    </xf>
    <xf numFmtId="165" fontId="2" fillId="0" borderId="11" xfId="4" applyNumberFormat="1" applyFont="1" applyBorder="1" applyAlignment="1">
      <alignment horizontal="right" vertical="top"/>
    </xf>
    <xf numFmtId="167" fontId="2" fillId="0" borderId="12" xfId="4" applyNumberFormat="1" applyFont="1" applyBorder="1" applyAlignment="1">
      <alignment horizontal="right" vertical="top"/>
    </xf>
    <xf numFmtId="169" fontId="2" fillId="0" borderId="1" xfId="4" applyNumberFormat="1" applyFont="1" applyBorder="1" applyAlignment="1">
      <alignment horizontal="right" vertical="top"/>
    </xf>
    <xf numFmtId="0" fontId="2" fillId="0" borderId="14" xfId="4" applyFont="1" applyBorder="1" applyAlignment="1">
      <alignment horizontal="left" vertical="top" wrapText="1"/>
    </xf>
    <xf numFmtId="167" fontId="2" fillId="0" borderId="15" xfId="4" applyNumberFormat="1" applyFont="1" applyBorder="1" applyAlignment="1">
      <alignment horizontal="right" vertical="top"/>
    </xf>
    <xf numFmtId="169" fontId="2" fillId="0" borderId="16" xfId="4" applyNumberFormat="1" applyFont="1" applyBorder="1" applyAlignment="1">
      <alignment horizontal="right" vertical="top"/>
    </xf>
    <xf numFmtId="166" fontId="2" fillId="0" borderId="16" xfId="4" applyNumberFormat="1" applyFont="1" applyBorder="1" applyAlignment="1">
      <alignment horizontal="right" vertical="top"/>
    </xf>
    <xf numFmtId="166" fontId="2" fillId="0" borderId="17" xfId="4" applyNumberFormat="1" applyFont="1" applyBorder="1" applyAlignment="1">
      <alignment horizontal="right" vertical="top"/>
    </xf>
    <xf numFmtId="165" fontId="2" fillId="0" borderId="14" xfId="4" applyNumberFormat="1" applyFont="1" applyBorder="1" applyAlignment="1">
      <alignment horizontal="right" vertical="top"/>
    </xf>
    <xf numFmtId="0" fontId="2" fillId="0" borderId="0" xfId="4" applyFont="1" applyBorder="1" applyAlignment="1">
      <alignment horizontal="left" vertical="top"/>
    </xf>
    <xf numFmtId="0" fontId="4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5" fillId="0" borderId="0" xfId="1" applyFont="1"/>
    <xf numFmtId="0" fontId="5" fillId="0" borderId="3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wrapText="1"/>
    </xf>
    <xf numFmtId="0" fontId="5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0" fontId="2" fillId="0" borderId="6" xfId="1" applyFont="1" applyBorder="1" applyAlignment="1">
      <alignment horizontal="center" wrapText="1"/>
    </xf>
    <xf numFmtId="0" fontId="5" fillId="0" borderId="14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wrapText="1"/>
    </xf>
    <xf numFmtId="0" fontId="2" fillId="0" borderId="7" xfId="1" applyFont="1" applyBorder="1" applyAlignment="1">
      <alignment horizontal="left" vertical="top" wrapText="1"/>
    </xf>
    <xf numFmtId="164" fontId="2" fillId="0" borderId="8" xfId="1" applyNumberFormat="1" applyFont="1" applyBorder="1" applyAlignment="1">
      <alignment horizontal="right" vertical="top"/>
    </xf>
    <xf numFmtId="165" fontId="2" fillId="0" borderId="9" xfId="1" applyNumberFormat="1" applyFont="1" applyBorder="1" applyAlignment="1">
      <alignment horizontal="right" vertical="top"/>
    </xf>
    <xf numFmtId="166" fontId="2" fillId="0" borderId="9" xfId="1" applyNumberFormat="1" applyFont="1" applyBorder="1" applyAlignment="1">
      <alignment horizontal="right" vertical="top"/>
    </xf>
    <xf numFmtId="166" fontId="2" fillId="0" borderId="10" xfId="1" applyNumberFormat="1" applyFont="1" applyBorder="1" applyAlignment="1">
      <alignment horizontal="right" vertical="top"/>
    </xf>
    <xf numFmtId="165" fontId="2" fillId="0" borderId="7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top" wrapText="1"/>
    </xf>
    <xf numFmtId="164" fontId="2" fillId="0" borderId="12" xfId="1" applyNumberFormat="1" applyFont="1" applyBorder="1" applyAlignment="1">
      <alignment horizontal="right" vertical="top"/>
    </xf>
    <xf numFmtId="165" fontId="2" fillId="0" borderId="1" xfId="1" applyNumberFormat="1" applyFont="1" applyBorder="1" applyAlignment="1">
      <alignment horizontal="right" vertical="top"/>
    </xf>
    <xf numFmtId="166" fontId="2" fillId="0" borderId="1" xfId="1" applyNumberFormat="1" applyFont="1" applyBorder="1" applyAlignment="1">
      <alignment horizontal="right" vertical="top"/>
    </xf>
    <xf numFmtId="166" fontId="2" fillId="0" borderId="13" xfId="1" applyNumberFormat="1" applyFont="1" applyBorder="1" applyAlignment="1">
      <alignment horizontal="right" vertical="top"/>
    </xf>
    <xf numFmtId="165" fontId="2" fillId="0" borderId="11" xfId="1" applyNumberFormat="1" applyFont="1" applyBorder="1" applyAlignment="1">
      <alignment horizontal="right" vertical="center"/>
    </xf>
    <xf numFmtId="167" fontId="2" fillId="0" borderId="12" xfId="1" applyNumberFormat="1" applyFont="1" applyBorder="1" applyAlignment="1">
      <alignment horizontal="right" vertical="top"/>
    </xf>
    <xf numFmtId="169" fontId="2" fillId="0" borderId="1" xfId="1" applyNumberFormat="1" applyFont="1" applyBorder="1" applyAlignment="1">
      <alignment horizontal="right" vertical="top"/>
    </xf>
    <xf numFmtId="0" fontId="2" fillId="0" borderId="14" xfId="1" applyFont="1" applyBorder="1" applyAlignment="1">
      <alignment horizontal="left" vertical="top" wrapText="1"/>
    </xf>
    <xf numFmtId="167" fontId="2" fillId="0" borderId="15" xfId="1" applyNumberFormat="1" applyFont="1" applyBorder="1" applyAlignment="1">
      <alignment horizontal="right" vertical="top"/>
    </xf>
    <xf numFmtId="169" fontId="2" fillId="0" borderId="16" xfId="1" applyNumberFormat="1" applyFont="1" applyBorder="1" applyAlignment="1">
      <alignment horizontal="right" vertical="top"/>
    </xf>
    <xf numFmtId="166" fontId="2" fillId="0" borderId="16" xfId="1" applyNumberFormat="1" applyFont="1" applyBorder="1" applyAlignment="1">
      <alignment horizontal="right" vertical="top"/>
    </xf>
    <xf numFmtId="166" fontId="2" fillId="0" borderId="17" xfId="1" applyNumberFormat="1" applyFont="1" applyBorder="1" applyAlignment="1">
      <alignment horizontal="right" vertical="top"/>
    </xf>
    <xf numFmtId="165" fontId="2" fillId="0" borderId="14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left" vertical="top"/>
    </xf>
    <xf numFmtId="0" fontId="4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Border="1"/>
    <xf numFmtId="0" fontId="5" fillId="0" borderId="3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wrapText="1"/>
    </xf>
    <xf numFmtId="0" fontId="2" fillId="0" borderId="19" xfId="2" applyFont="1" applyBorder="1" applyAlignment="1">
      <alignment horizontal="center" wrapText="1"/>
    </xf>
    <xf numFmtId="0" fontId="5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wrapText="1"/>
    </xf>
    <xf numFmtId="0" fontId="2" fillId="0" borderId="5" xfId="2" applyFont="1" applyBorder="1" applyAlignment="1">
      <alignment horizontal="center" wrapText="1"/>
    </xf>
    <xf numFmtId="0" fontId="2" fillId="0" borderId="6" xfId="2" applyFont="1" applyBorder="1" applyAlignment="1">
      <alignment horizontal="center" wrapText="1"/>
    </xf>
    <xf numFmtId="0" fontId="5" fillId="0" borderId="14" xfId="2" applyFont="1" applyBorder="1" applyAlignment="1">
      <alignment horizontal="center" vertical="center"/>
    </xf>
    <xf numFmtId="0" fontId="2" fillId="0" borderId="18" xfId="2" applyFont="1" applyBorder="1" applyAlignment="1">
      <alignment horizontal="center" wrapText="1"/>
    </xf>
    <xf numFmtId="0" fontId="2" fillId="0" borderId="7" xfId="2" applyFont="1" applyBorder="1" applyAlignment="1">
      <alignment horizontal="left" vertical="top" wrapText="1"/>
    </xf>
    <xf numFmtId="164" fontId="2" fillId="0" borderId="8" xfId="2" applyNumberFormat="1" applyFont="1" applyBorder="1" applyAlignment="1">
      <alignment horizontal="right" vertical="top"/>
    </xf>
    <xf numFmtId="165" fontId="2" fillId="0" borderId="9" xfId="2" applyNumberFormat="1" applyFont="1" applyBorder="1" applyAlignment="1">
      <alignment horizontal="right" vertical="top"/>
    </xf>
    <xf numFmtId="166" fontId="2" fillId="0" borderId="9" xfId="2" applyNumberFormat="1" applyFont="1" applyBorder="1" applyAlignment="1">
      <alignment horizontal="right" vertical="top"/>
    </xf>
    <xf numFmtId="166" fontId="2" fillId="0" borderId="10" xfId="2" applyNumberFormat="1" applyFont="1" applyBorder="1" applyAlignment="1">
      <alignment horizontal="right" vertical="top"/>
    </xf>
    <xf numFmtId="165" fontId="2" fillId="0" borderId="7" xfId="2" applyNumberFormat="1" applyFont="1" applyBorder="1" applyAlignment="1">
      <alignment horizontal="right" vertical="center"/>
    </xf>
    <xf numFmtId="0" fontId="2" fillId="0" borderId="11" xfId="2" applyFont="1" applyBorder="1" applyAlignment="1">
      <alignment horizontal="left" vertical="top" wrapText="1"/>
    </xf>
    <xf numFmtId="164" fontId="2" fillId="0" borderId="12" xfId="2" applyNumberFormat="1" applyFont="1" applyBorder="1" applyAlignment="1">
      <alignment horizontal="right" vertical="top"/>
    </xf>
    <xf numFmtId="165" fontId="2" fillId="0" borderId="1" xfId="2" applyNumberFormat="1" applyFont="1" applyBorder="1" applyAlignment="1">
      <alignment horizontal="right" vertical="top"/>
    </xf>
    <xf numFmtId="166" fontId="2" fillId="0" borderId="1" xfId="2" applyNumberFormat="1" applyFont="1" applyBorder="1" applyAlignment="1">
      <alignment horizontal="right" vertical="top"/>
    </xf>
    <xf numFmtId="166" fontId="2" fillId="0" borderId="13" xfId="2" applyNumberFormat="1" applyFont="1" applyBorder="1" applyAlignment="1">
      <alignment horizontal="right" vertical="top"/>
    </xf>
    <xf numFmtId="165" fontId="2" fillId="0" borderId="11" xfId="2" applyNumberFormat="1" applyFont="1" applyBorder="1" applyAlignment="1">
      <alignment horizontal="right" vertical="center"/>
    </xf>
    <xf numFmtId="167" fontId="2" fillId="0" borderId="12" xfId="2" applyNumberFormat="1" applyFont="1" applyBorder="1" applyAlignment="1">
      <alignment horizontal="right" vertical="top"/>
    </xf>
    <xf numFmtId="169" fontId="2" fillId="0" borderId="1" xfId="2" applyNumberFormat="1" applyFont="1" applyBorder="1" applyAlignment="1">
      <alignment horizontal="right" vertical="top"/>
    </xf>
    <xf numFmtId="0" fontId="5" fillId="0" borderId="0" xfId="2" applyFont="1"/>
    <xf numFmtId="0" fontId="2" fillId="0" borderId="14" xfId="2" applyFont="1" applyBorder="1" applyAlignment="1">
      <alignment horizontal="left" vertical="top" wrapText="1"/>
    </xf>
    <xf numFmtId="167" fontId="2" fillId="0" borderId="15" xfId="2" applyNumberFormat="1" applyFont="1" applyBorder="1" applyAlignment="1">
      <alignment horizontal="right" vertical="top"/>
    </xf>
    <xf numFmtId="169" fontId="2" fillId="0" borderId="16" xfId="2" applyNumberFormat="1" applyFont="1" applyBorder="1" applyAlignment="1">
      <alignment horizontal="right" vertical="top"/>
    </xf>
    <xf numFmtId="166" fontId="2" fillId="0" borderId="16" xfId="2" applyNumberFormat="1" applyFont="1" applyBorder="1" applyAlignment="1">
      <alignment horizontal="right" vertical="top"/>
    </xf>
    <xf numFmtId="166" fontId="2" fillId="0" borderId="17" xfId="2" applyNumberFormat="1" applyFont="1" applyBorder="1" applyAlignment="1">
      <alignment horizontal="right" vertical="top"/>
    </xf>
    <xf numFmtId="165" fontId="2" fillId="0" borderId="14" xfId="2" applyNumberFormat="1" applyFont="1" applyBorder="1" applyAlignment="1">
      <alignment horizontal="right" vertical="center"/>
    </xf>
    <xf numFmtId="0" fontId="2" fillId="0" borderId="0" xfId="2" applyFont="1" applyBorder="1" applyAlignment="1">
      <alignment horizontal="left" vertical="top"/>
    </xf>
    <xf numFmtId="165" fontId="2" fillId="0" borderId="8" xfId="3" applyNumberFormat="1" applyFont="1" applyBorder="1" applyAlignment="1">
      <alignment horizontal="right" vertical="top"/>
    </xf>
    <xf numFmtId="165" fontId="2" fillId="0" borderId="9" xfId="3" applyNumberFormat="1" applyFont="1" applyBorder="1" applyAlignment="1">
      <alignment horizontal="right" vertical="top"/>
    </xf>
    <xf numFmtId="165" fontId="2" fillId="0" borderId="10" xfId="3" applyNumberFormat="1" applyFont="1" applyBorder="1" applyAlignment="1">
      <alignment horizontal="right" vertical="top"/>
    </xf>
    <xf numFmtId="165" fontId="2" fillId="0" borderId="15" xfId="3" applyNumberFormat="1" applyFont="1" applyBorder="1" applyAlignment="1">
      <alignment horizontal="right" vertical="top"/>
    </xf>
    <xf numFmtId="165" fontId="2" fillId="0" borderId="16" xfId="3" applyNumberFormat="1" applyFont="1" applyBorder="1" applyAlignment="1">
      <alignment horizontal="right" vertical="top"/>
    </xf>
    <xf numFmtId="165" fontId="2" fillId="0" borderId="17" xfId="3" applyNumberFormat="1" applyFont="1" applyBorder="1" applyAlignment="1">
      <alignment horizontal="right" vertical="top"/>
    </xf>
    <xf numFmtId="0" fontId="2" fillId="0" borderId="0" xfId="3" applyFont="1" applyBorder="1" applyAlignment="1">
      <alignment horizontal="left" vertical="top"/>
    </xf>
    <xf numFmtId="166" fontId="2" fillId="0" borderId="7" xfId="3" applyNumberFormat="1" applyFont="1" applyBorder="1" applyAlignment="1">
      <alignment horizontal="right" vertical="top"/>
    </xf>
    <xf numFmtId="166" fontId="2" fillId="0" borderId="11" xfId="3" applyNumberFormat="1" applyFont="1" applyBorder="1" applyAlignment="1">
      <alignment horizontal="right" vertical="top"/>
    </xf>
    <xf numFmtId="167" fontId="2" fillId="0" borderId="11" xfId="3" applyNumberFormat="1" applyFont="1" applyBorder="1" applyAlignment="1">
      <alignment horizontal="right" vertical="top"/>
    </xf>
    <xf numFmtId="164" fontId="2" fillId="0" borderId="11" xfId="3" applyNumberFormat="1" applyFont="1" applyBorder="1" applyAlignment="1">
      <alignment horizontal="right" vertical="top"/>
    </xf>
    <xf numFmtId="169" fontId="2" fillId="0" borderId="11" xfId="3" applyNumberFormat="1" applyFont="1" applyBorder="1" applyAlignment="1">
      <alignment horizontal="right" vertical="top"/>
    </xf>
    <xf numFmtId="165" fontId="2" fillId="0" borderId="11" xfId="3" applyNumberFormat="1" applyFont="1" applyBorder="1" applyAlignment="1">
      <alignment horizontal="right" vertical="top"/>
    </xf>
    <xf numFmtId="167" fontId="2" fillId="0" borderId="14" xfId="3" applyNumberFormat="1" applyFont="1" applyBorder="1" applyAlignment="1">
      <alignment horizontal="right" vertical="top"/>
    </xf>
    <xf numFmtId="0" fontId="2" fillId="0" borderId="7" xfId="3" applyFont="1" applyBorder="1" applyAlignment="1">
      <alignment horizontal="left" vertical="top" wrapText="1"/>
    </xf>
    <xf numFmtId="0" fontId="2" fillId="0" borderId="11" xfId="3" applyFont="1" applyBorder="1" applyAlignment="1">
      <alignment horizontal="left" vertical="top" wrapText="1"/>
    </xf>
    <xf numFmtId="165" fontId="2" fillId="0" borderId="13" xfId="3" applyNumberFormat="1" applyFont="1" applyBorder="1" applyAlignment="1">
      <alignment horizontal="right" vertical="top"/>
    </xf>
    <xf numFmtId="0" fontId="2" fillId="0" borderId="14" xfId="3" applyFont="1" applyBorder="1" applyAlignment="1">
      <alignment horizontal="left" vertical="top" wrapText="1"/>
    </xf>
    <xf numFmtId="165" fontId="2" fillId="0" borderId="8" xfId="3" applyNumberFormat="1" applyFont="1" applyBorder="1" applyAlignment="1">
      <alignment horizontal="right" vertical="top" wrapText="1"/>
    </xf>
    <xf numFmtId="165" fontId="2" fillId="0" borderId="9" xfId="3" applyNumberFormat="1" applyFont="1" applyBorder="1" applyAlignment="1">
      <alignment horizontal="right" vertical="top" wrapText="1"/>
    </xf>
    <xf numFmtId="165" fontId="2" fillId="0" borderId="15" xfId="3" applyNumberFormat="1" applyFont="1" applyBorder="1" applyAlignment="1">
      <alignment horizontal="right" vertical="top" wrapText="1"/>
    </xf>
    <xf numFmtId="165" fontId="2" fillId="0" borderId="16" xfId="3" applyNumberFormat="1" applyFont="1" applyBorder="1" applyAlignment="1">
      <alignment horizontal="right" vertical="top" wrapText="1"/>
    </xf>
    <xf numFmtId="165" fontId="2" fillId="0" borderId="12" xfId="3" applyNumberFormat="1" applyFont="1" applyBorder="1" applyAlignment="1">
      <alignment horizontal="right" vertical="top" wrapText="1"/>
    </xf>
    <xf numFmtId="165" fontId="2" fillId="0" borderId="1" xfId="3" applyNumberFormat="1" applyFont="1" applyBorder="1" applyAlignment="1">
      <alignment horizontal="right" vertical="top" wrapText="1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28" xfId="3" applyFont="1" applyBorder="1" applyAlignment="1">
      <alignment horizontal="left" vertical="top"/>
    </xf>
    <xf numFmtId="0" fontId="2" fillId="0" borderId="20" xfId="3" applyFont="1" applyBorder="1" applyAlignment="1">
      <alignment horizontal="left" vertical="top"/>
    </xf>
    <xf numFmtId="0" fontId="2" fillId="0" borderId="25" xfId="3" applyFont="1" applyBorder="1" applyAlignment="1">
      <alignment horizontal="left" vertical="top"/>
    </xf>
    <xf numFmtId="0" fontId="2" fillId="0" borderId="30" xfId="3" applyFont="1" applyBorder="1" applyAlignment="1">
      <alignment horizontal="left" vertical="top"/>
    </xf>
    <xf numFmtId="0" fontId="2" fillId="0" borderId="31" xfId="3" applyFont="1" applyBorder="1" applyAlignment="1">
      <alignment horizontal="left" vertical="top"/>
    </xf>
    <xf numFmtId="0" fontId="2" fillId="0" borderId="11" xfId="3" applyFont="1" applyBorder="1" applyAlignment="1">
      <alignment horizontal="left" vertical="top"/>
    </xf>
    <xf numFmtId="0" fontId="2" fillId="0" borderId="24" xfId="3" applyFont="1" applyBorder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3" applyFont="1" applyBorder="1" applyAlignment="1">
      <alignment horizontal="center" vertical="top"/>
    </xf>
    <xf numFmtId="0" fontId="5" fillId="0" borderId="0" xfId="3" applyFont="1" applyBorder="1" applyAlignment="1">
      <alignment horizontal="center" vertical="top"/>
    </xf>
    <xf numFmtId="0" fontId="2" fillId="0" borderId="3" xfId="3" applyFont="1" applyBorder="1" applyAlignment="1">
      <alignment horizontal="left" vertical="top"/>
    </xf>
    <xf numFmtId="0" fontId="5" fillId="0" borderId="20" xfId="3" applyFont="1" applyBorder="1" applyAlignment="1">
      <alignment horizontal="center" vertical="top"/>
    </xf>
    <xf numFmtId="0" fontId="5" fillId="0" borderId="22" xfId="3" applyFont="1" applyBorder="1" applyAlignment="1">
      <alignment horizontal="center" vertical="top"/>
    </xf>
    <xf numFmtId="0" fontId="5" fillId="0" borderId="24" xfId="3" applyFont="1" applyBorder="1" applyAlignment="1">
      <alignment horizontal="center" vertical="top"/>
    </xf>
    <xf numFmtId="0" fontId="5" fillId="0" borderId="25" xfId="3" applyFont="1" applyBorder="1" applyAlignment="1">
      <alignment horizontal="center" vertical="top"/>
    </xf>
    <xf numFmtId="0" fontId="2" fillId="0" borderId="26" xfId="3" applyFont="1" applyBorder="1" applyAlignment="1">
      <alignment horizontal="center" vertical="top"/>
    </xf>
    <xf numFmtId="0" fontId="2" fillId="0" borderId="27" xfId="3" applyFont="1" applyBorder="1" applyAlignment="1">
      <alignment horizontal="center" vertical="top"/>
    </xf>
    <xf numFmtId="0" fontId="5" fillId="0" borderId="9" xfId="3" applyFont="1" applyBorder="1" applyAlignment="1">
      <alignment horizontal="center" vertical="top"/>
    </xf>
    <xf numFmtId="0" fontId="2" fillId="0" borderId="29" xfId="3" applyFont="1" applyBorder="1" applyAlignment="1">
      <alignment horizontal="left" vertical="top"/>
    </xf>
    <xf numFmtId="0" fontId="5" fillId="0" borderId="29" xfId="3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5" fillId="0" borderId="19" xfId="3" applyFont="1" applyBorder="1" applyAlignment="1">
      <alignment horizontal="center" vertical="top"/>
    </xf>
    <xf numFmtId="0" fontId="5" fillId="0" borderId="31" xfId="3" applyFont="1" applyBorder="1" applyAlignment="1">
      <alignment horizontal="center" vertical="top"/>
    </xf>
    <xf numFmtId="0" fontId="2" fillId="0" borderId="0" xfId="3" applyFont="1" applyBorder="1" applyAlignment="1">
      <alignment horizontal="left" vertical="top"/>
    </xf>
    <xf numFmtId="0" fontId="5" fillId="0" borderId="0" xfId="3" applyFont="1" applyBorder="1" applyAlignment="1">
      <alignment horizontal="center" vertical="top"/>
    </xf>
    <xf numFmtId="0" fontId="5" fillId="0" borderId="3" xfId="3" applyFont="1" applyBorder="1" applyAlignment="1">
      <alignment horizontal="center" vertical="top"/>
    </xf>
    <xf numFmtId="0" fontId="2" fillId="0" borderId="7" xfId="3" applyFont="1" applyBorder="1" applyAlignment="1">
      <alignment horizontal="center" vertical="top"/>
    </xf>
    <xf numFmtId="0" fontId="5" fillId="0" borderId="32" xfId="3" applyFont="1" applyBorder="1" applyAlignment="1">
      <alignment horizontal="center" vertical="top"/>
    </xf>
    <xf numFmtId="0" fontId="5" fillId="0" borderId="14" xfId="3" applyFont="1" applyBorder="1" applyAlignment="1">
      <alignment horizontal="center" vertical="top"/>
    </xf>
    <xf numFmtId="0" fontId="2" fillId="0" borderId="33" xfId="3" applyFont="1" applyBorder="1" applyAlignment="1">
      <alignment horizontal="center" vertical="top"/>
    </xf>
    <xf numFmtId="0" fontId="3" fillId="0" borderId="0" xfId="0" applyFont="1" applyAlignment="1">
      <alignment vertical="top" wrapText="1"/>
    </xf>
    <xf numFmtId="0" fontId="2" fillId="0" borderId="34" xfId="3" applyFont="1" applyBorder="1" applyAlignment="1">
      <alignment horizontal="center" vertical="top" wrapText="1"/>
    </xf>
    <xf numFmtId="0" fontId="5" fillId="0" borderId="22" xfId="3" applyFont="1" applyBorder="1" applyAlignment="1">
      <alignment horizontal="center" vertical="top" wrapText="1"/>
    </xf>
    <xf numFmtId="0" fontId="2" fillId="0" borderId="23" xfId="3" applyFont="1" applyBorder="1" applyAlignment="1">
      <alignment horizontal="center" vertical="top" wrapText="1"/>
    </xf>
    <xf numFmtId="0" fontId="2" fillId="0" borderId="21" xfId="3" applyFont="1" applyBorder="1" applyAlignment="1">
      <alignment horizontal="center" vertical="top" wrapText="1"/>
    </xf>
    <xf numFmtId="0" fontId="5" fillId="0" borderId="16" xfId="3" applyFont="1" applyBorder="1" applyAlignment="1">
      <alignment horizontal="center"/>
    </xf>
    <xf numFmtId="0" fontId="5" fillId="0" borderId="17" xfId="3" applyFont="1" applyBorder="1" applyAlignment="1">
      <alignment horizontal="center"/>
    </xf>
  </cellXfs>
  <cellStyles count="5">
    <cellStyle name="Normal" xfId="0" builtinId="0"/>
    <cellStyle name="Normal_Common" xfId="4"/>
    <cellStyle name="Normal_Composite" xfId="3"/>
    <cellStyle name="Normal_Rural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0</xdr:rowOff>
    </xdr:from>
    <xdr:to>
      <xdr:col>4</xdr:col>
      <xdr:colOff>586740</xdr:colOff>
      <xdr:row>76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9867900"/>
          <a:ext cx="4792980" cy="3840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3"/>
  <sheetViews>
    <sheetView tabSelected="1" workbookViewId="0">
      <selection activeCell="A4" sqref="A4"/>
    </sheetView>
  </sheetViews>
  <sheetFormatPr defaultRowHeight="12" x14ac:dyDescent="0.2"/>
  <cols>
    <col min="1" max="1" width="30.7109375" style="2" customWidth="1"/>
    <col min="2" max="6" width="9.140625" style="2"/>
    <col min="7" max="7" width="27.7109375" style="2" customWidth="1"/>
    <col min="8" max="8" width="10.28515625" style="2" bestFit="1" customWidth="1"/>
    <col min="9" max="9" width="9.140625" style="2"/>
    <col min="10" max="10" width="12.7109375" style="2" bestFit="1" customWidth="1"/>
    <col min="11" max="11" width="15.28515625" style="2" bestFit="1" customWidth="1"/>
    <col min="12" max="16384" width="9.140625" style="2"/>
  </cols>
  <sheetData>
    <row r="1" spans="1:11" x14ac:dyDescent="0.2">
      <c r="A1" s="2" t="s">
        <v>45</v>
      </c>
    </row>
    <row r="4" spans="1:11" ht="15.75" customHeight="1" thickBot="1" x14ac:dyDescent="0.25">
      <c r="G4" s="3" t="s">
        <v>6</v>
      </c>
      <c r="H4" s="4"/>
      <c r="I4" s="5"/>
    </row>
    <row r="5" spans="1:11" ht="12.75" thickBot="1" x14ac:dyDescent="0.25">
      <c r="A5" s="3" t="s">
        <v>0</v>
      </c>
      <c r="B5" s="4"/>
      <c r="C5" s="4"/>
      <c r="D5" s="4"/>
      <c r="E5" s="4"/>
      <c r="G5" s="6" t="s">
        <v>48</v>
      </c>
      <c r="H5" s="7" t="s">
        <v>4</v>
      </c>
      <c r="I5" s="5"/>
      <c r="J5" s="8" t="s">
        <v>7</v>
      </c>
      <c r="K5" s="8"/>
    </row>
    <row r="6" spans="1:11" ht="26.25" thickBot="1" x14ac:dyDescent="0.25">
      <c r="A6" s="9" t="s">
        <v>48</v>
      </c>
      <c r="B6" s="10" t="s">
        <v>1</v>
      </c>
      <c r="C6" s="11" t="s">
        <v>177</v>
      </c>
      <c r="D6" s="11" t="s">
        <v>178</v>
      </c>
      <c r="E6" s="12" t="s">
        <v>2</v>
      </c>
      <c r="G6" s="13"/>
      <c r="H6" s="14" t="s">
        <v>5</v>
      </c>
      <c r="I6" s="5"/>
      <c r="J6" s="15" t="s">
        <v>8</v>
      </c>
      <c r="K6" s="15" t="s">
        <v>9</v>
      </c>
    </row>
    <row r="7" spans="1:11" ht="15.75" customHeight="1" x14ac:dyDescent="0.2">
      <c r="A7" s="16" t="s">
        <v>49</v>
      </c>
      <c r="B7" s="17">
        <v>0.83779402895054278</v>
      </c>
      <c r="C7" s="18">
        <v>0.36864660164760721</v>
      </c>
      <c r="D7" s="19">
        <v>26528</v>
      </c>
      <c r="E7" s="20">
        <v>0</v>
      </c>
      <c r="G7" s="16" t="s">
        <v>49</v>
      </c>
      <c r="H7" s="21">
        <v>4.1912142169911876E-2</v>
      </c>
      <c r="I7" s="5"/>
      <c r="J7" s="22">
        <f>((1-B7)/C7)*H7</f>
        <v>1.8441509264018975E-2</v>
      </c>
      <c r="K7" s="22">
        <f>((0-B7)/C7)*H7</f>
        <v>-9.5250416777323169E-2</v>
      </c>
    </row>
    <row r="8" spans="1:11" ht="15" customHeight="1" x14ac:dyDescent="0.2">
      <c r="A8" s="23" t="s">
        <v>50</v>
      </c>
      <c r="B8" s="24">
        <v>0.84137515078407721</v>
      </c>
      <c r="C8" s="25">
        <v>0.36533277657619301</v>
      </c>
      <c r="D8" s="26">
        <v>26528</v>
      </c>
      <c r="E8" s="27">
        <v>0</v>
      </c>
      <c r="G8" s="23" t="s">
        <v>50</v>
      </c>
      <c r="H8" s="28">
        <v>1.6768759229251542E-2</v>
      </c>
      <c r="I8" s="5"/>
      <c r="J8" s="22">
        <f t="shared" ref="J8:J18" si="0">((1-B8)/C8)*H8</f>
        <v>7.2808739725092469E-3</v>
      </c>
      <c r="K8" s="22">
        <f t="shared" ref="K8:K71" si="1">((0-B8)/C8)*H8</f>
        <v>-3.8619084378898855E-2</v>
      </c>
    </row>
    <row r="9" spans="1:11" ht="15" customHeight="1" x14ac:dyDescent="0.2">
      <c r="A9" s="23" t="s">
        <v>51</v>
      </c>
      <c r="B9" s="24">
        <v>0.7446471652593486</v>
      </c>
      <c r="C9" s="25">
        <v>0.43606757803644963</v>
      </c>
      <c r="D9" s="26">
        <v>26528</v>
      </c>
      <c r="E9" s="27">
        <v>0</v>
      </c>
      <c r="G9" s="23" t="s">
        <v>51</v>
      </c>
      <c r="H9" s="28">
        <v>4.6621839801276113E-2</v>
      </c>
      <c r="I9" s="5"/>
      <c r="J9" s="22">
        <f t="shared" si="0"/>
        <v>2.7300857834207701E-2</v>
      </c>
      <c r="K9" s="22">
        <f t="shared" si="1"/>
        <v>-7.9613396170200593E-2</v>
      </c>
    </row>
    <row r="10" spans="1:11" ht="15" customHeight="1" x14ac:dyDescent="0.2">
      <c r="A10" s="23" t="s">
        <v>52</v>
      </c>
      <c r="B10" s="24">
        <v>0.34718033775633295</v>
      </c>
      <c r="C10" s="25">
        <v>0.47608265544071288</v>
      </c>
      <c r="D10" s="26">
        <v>26528</v>
      </c>
      <c r="E10" s="27">
        <v>0</v>
      </c>
      <c r="G10" s="23" t="s">
        <v>52</v>
      </c>
      <c r="H10" s="28">
        <v>5.1875643049351147E-2</v>
      </c>
      <c r="I10" s="5"/>
      <c r="J10" s="22">
        <f t="shared" si="0"/>
        <v>7.1133529833807926E-2</v>
      </c>
      <c r="K10" s="22">
        <f t="shared" si="1"/>
        <v>-3.7829992480042214E-2</v>
      </c>
    </row>
    <row r="11" spans="1:11" ht="15" customHeight="1" x14ac:dyDescent="0.2">
      <c r="A11" s="23" t="s">
        <v>53</v>
      </c>
      <c r="B11" s="24">
        <v>0.19224969843184558</v>
      </c>
      <c r="C11" s="25">
        <v>0.39407563475920071</v>
      </c>
      <c r="D11" s="26">
        <v>26528</v>
      </c>
      <c r="E11" s="27">
        <v>0</v>
      </c>
      <c r="G11" s="23" t="s">
        <v>53</v>
      </c>
      <c r="H11" s="28">
        <v>8.0829298695168604E-3</v>
      </c>
      <c r="I11" s="5"/>
      <c r="J11" s="22">
        <f t="shared" si="0"/>
        <v>1.6567857699819517E-2</v>
      </c>
      <c r="K11" s="22">
        <f t="shared" si="1"/>
        <v>-3.9432552860313389E-3</v>
      </c>
    </row>
    <row r="12" spans="1:11" ht="15" customHeight="1" x14ac:dyDescent="0.2">
      <c r="A12" s="23" t="s">
        <v>54</v>
      </c>
      <c r="B12" s="24">
        <v>0.14705217129071169</v>
      </c>
      <c r="C12" s="25">
        <v>0.35416459241085468</v>
      </c>
      <c r="D12" s="26">
        <v>26528</v>
      </c>
      <c r="E12" s="27">
        <v>0</v>
      </c>
      <c r="G12" s="23" t="s">
        <v>54</v>
      </c>
      <c r="H12" s="28">
        <v>9.8357150269132634E-3</v>
      </c>
      <c r="I12" s="5"/>
      <c r="J12" s="22">
        <f t="shared" si="0"/>
        <v>2.3687720217600908E-2</v>
      </c>
      <c r="K12" s="22">
        <f t="shared" si="1"/>
        <v>-4.0838730971344472E-3</v>
      </c>
    </row>
    <row r="13" spans="1:11" ht="15" customHeight="1" x14ac:dyDescent="0.2">
      <c r="A13" s="23" t="s">
        <v>55</v>
      </c>
      <c r="B13" s="24">
        <v>8.7794028950542821E-2</v>
      </c>
      <c r="C13" s="25">
        <v>0.28300045313980088</v>
      </c>
      <c r="D13" s="26">
        <v>26528</v>
      </c>
      <c r="E13" s="27">
        <v>0</v>
      </c>
      <c r="G13" s="23" t="s">
        <v>55</v>
      </c>
      <c r="H13" s="28">
        <v>2.4768624278013952E-2</v>
      </c>
      <c r="I13" s="5"/>
      <c r="J13" s="22">
        <f t="shared" si="0"/>
        <v>7.9837635277295857E-2</v>
      </c>
      <c r="K13" s="22">
        <f t="shared" si="1"/>
        <v>-7.6838651415687435E-3</v>
      </c>
    </row>
    <row r="14" spans="1:11" ht="15" customHeight="1" x14ac:dyDescent="0.2">
      <c r="A14" s="23" t="s">
        <v>56</v>
      </c>
      <c r="B14" s="24">
        <v>0.17920687575392039</v>
      </c>
      <c r="C14" s="25">
        <v>0.38353267972849203</v>
      </c>
      <c r="D14" s="26">
        <v>26528</v>
      </c>
      <c r="E14" s="27">
        <v>0</v>
      </c>
      <c r="G14" s="23" t="s">
        <v>56</v>
      </c>
      <c r="H14" s="28">
        <v>4.1606878082540884E-2</v>
      </c>
      <c r="I14" s="5"/>
      <c r="J14" s="22">
        <f t="shared" si="0"/>
        <v>8.9042319615815171E-2</v>
      </c>
      <c r="K14" s="22">
        <f t="shared" si="1"/>
        <v>-1.9440947343326229E-2</v>
      </c>
    </row>
    <row r="15" spans="1:11" ht="15" customHeight="1" x14ac:dyDescent="0.2">
      <c r="A15" s="23" t="s">
        <v>57</v>
      </c>
      <c r="B15" s="24">
        <v>0.73707026537997578</v>
      </c>
      <c r="C15" s="25">
        <v>0.4402328871739335</v>
      </c>
      <c r="D15" s="26">
        <v>26528</v>
      </c>
      <c r="E15" s="27">
        <v>0</v>
      </c>
      <c r="G15" s="23" t="s">
        <v>57</v>
      </c>
      <c r="H15" s="28">
        <v>3.7502837700901369E-2</v>
      </c>
      <c r="I15" s="5"/>
      <c r="J15" s="22">
        <f t="shared" si="0"/>
        <v>2.2398624572316343E-2</v>
      </c>
      <c r="K15" s="22">
        <f t="shared" si="1"/>
        <v>-6.2790008066308425E-2</v>
      </c>
    </row>
    <row r="16" spans="1:11" ht="15" customHeight="1" x14ac:dyDescent="0.2">
      <c r="A16" s="23" t="s">
        <v>58</v>
      </c>
      <c r="B16" s="24">
        <v>9.1978287092882999E-3</v>
      </c>
      <c r="C16" s="25">
        <v>9.5465031303176184E-2</v>
      </c>
      <c r="D16" s="26">
        <v>26528</v>
      </c>
      <c r="E16" s="27">
        <v>0</v>
      </c>
      <c r="G16" s="23" t="s">
        <v>58</v>
      </c>
      <c r="H16" s="28">
        <v>-1.2819500654393713E-4</v>
      </c>
      <c r="I16" s="5"/>
      <c r="J16" s="22">
        <f t="shared" si="0"/>
        <v>-1.3304965084962373E-3</v>
      </c>
      <c r="K16" s="22">
        <f t="shared" si="1"/>
        <v>1.235128397782232E-5</v>
      </c>
    </row>
    <row r="17" spans="1:11" ht="15" customHeight="1" x14ac:dyDescent="0.2">
      <c r="A17" s="23" t="s">
        <v>59</v>
      </c>
      <c r="B17" s="24">
        <v>8.1046441495778027E-3</v>
      </c>
      <c r="C17" s="25">
        <v>8.9661931392089653E-2</v>
      </c>
      <c r="D17" s="26">
        <v>26528</v>
      </c>
      <c r="E17" s="27">
        <v>0</v>
      </c>
      <c r="G17" s="23" t="s">
        <v>59</v>
      </c>
      <c r="H17" s="28">
        <v>-3.5349980023950327E-3</v>
      </c>
      <c r="I17" s="5"/>
      <c r="J17" s="22">
        <f t="shared" si="0"/>
        <v>-3.9106319115333014E-2</v>
      </c>
      <c r="K17" s="22">
        <f t="shared" si="1"/>
        <v>3.1953249761701804E-4</v>
      </c>
    </row>
    <row r="18" spans="1:11" ht="15" customHeight="1" x14ac:dyDescent="0.2">
      <c r="A18" s="23" t="s">
        <v>60</v>
      </c>
      <c r="B18" s="24">
        <v>0.27246682750301565</v>
      </c>
      <c r="C18" s="25">
        <v>0.44523715941772901</v>
      </c>
      <c r="D18" s="26">
        <v>26528</v>
      </c>
      <c r="E18" s="27">
        <v>0</v>
      </c>
      <c r="G18" s="23" t="s">
        <v>60</v>
      </c>
      <c r="H18" s="28">
        <v>5.0293413147102992E-2</v>
      </c>
      <c r="I18" s="5"/>
      <c r="J18" s="22">
        <f t="shared" si="0"/>
        <v>8.2181205338892005E-2</v>
      </c>
      <c r="K18" s="22">
        <f t="shared" si="1"/>
        <v>-3.0777500113446179E-2</v>
      </c>
    </row>
    <row r="19" spans="1:11" ht="15" customHeight="1" x14ac:dyDescent="0.2">
      <c r="A19" s="23" t="s">
        <v>61</v>
      </c>
      <c r="B19" s="24">
        <v>0.27751809408926414</v>
      </c>
      <c r="C19" s="25">
        <v>0.44778271510524975</v>
      </c>
      <c r="D19" s="26">
        <v>26528</v>
      </c>
      <c r="E19" s="27">
        <v>0</v>
      </c>
      <c r="G19" s="23" t="s">
        <v>61</v>
      </c>
      <c r="H19" s="28">
        <v>4.5532271165963874E-2</v>
      </c>
      <c r="I19" s="5"/>
      <c r="J19" s="22">
        <f>((1-B19)/C19)*H19</f>
        <v>7.346474292715359E-2</v>
      </c>
      <c r="K19" s="22">
        <f t="shared" si="1"/>
        <v>-2.821910870446126E-2</v>
      </c>
    </row>
    <row r="20" spans="1:11" ht="15" customHeight="1" x14ac:dyDescent="0.2">
      <c r="A20" s="23" t="s">
        <v>62</v>
      </c>
      <c r="B20" s="24">
        <v>0.31099215922798562</v>
      </c>
      <c r="C20" s="25">
        <v>0.46290832114446645</v>
      </c>
      <c r="D20" s="26">
        <v>26528</v>
      </c>
      <c r="E20" s="27">
        <v>0</v>
      </c>
      <c r="G20" s="23" t="s">
        <v>62</v>
      </c>
      <c r="H20" s="28">
        <v>4.6676722312275452E-2</v>
      </c>
      <c r="I20" s="5"/>
      <c r="J20" s="22">
        <f t="shared" ref="J20:J83" si="2">((1-B20)/C20)*H20</f>
        <v>6.9475155631646093E-2</v>
      </c>
      <c r="K20" s="22">
        <f t="shared" si="1"/>
        <v>-3.1358465584915222E-2</v>
      </c>
    </row>
    <row r="21" spans="1:11" ht="15" customHeight="1" x14ac:dyDescent="0.2">
      <c r="A21" s="23" t="s">
        <v>63</v>
      </c>
      <c r="B21" s="24">
        <v>0.51771712907117007</v>
      </c>
      <c r="C21" s="25">
        <v>0.49969542309737158</v>
      </c>
      <c r="D21" s="26">
        <v>26528</v>
      </c>
      <c r="E21" s="27">
        <v>0</v>
      </c>
      <c r="G21" s="23" t="s">
        <v>63</v>
      </c>
      <c r="H21" s="28">
        <v>5.1532184106081645E-2</v>
      </c>
      <c r="I21" s="5"/>
      <c r="J21" s="22">
        <f t="shared" si="2"/>
        <v>4.9736476555782172E-2</v>
      </c>
      <c r="K21" s="22">
        <f t="shared" si="1"/>
        <v>-5.3390711975700514E-2</v>
      </c>
    </row>
    <row r="22" spans="1:11" ht="15" customHeight="1" x14ac:dyDescent="0.2">
      <c r="A22" s="23" t="s">
        <v>64</v>
      </c>
      <c r="B22" s="24">
        <v>0.43723612786489746</v>
      </c>
      <c r="C22" s="25">
        <v>0.49605440448909455</v>
      </c>
      <c r="D22" s="26">
        <v>26528</v>
      </c>
      <c r="E22" s="27">
        <v>0</v>
      </c>
      <c r="G22" s="23" t="s">
        <v>64</v>
      </c>
      <c r="H22" s="28">
        <v>4.3845125700523201E-2</v>
      </c>
      <c r="I22" s="5"/>
      <c r="J22" s="22">
        <f t="shared" si="2"/>
        <v>4.9741424509454561E-2</v>
      </c>
      <c r="K22" s="22">
        <f t="shared" si="1"/>
        <v>-3.8646311399635848E-2</v>
      </c>
    </row>
    <row r="23" spans="1:11" ht="15" customHeight="1" x14ac:dyDescent="0.2">
      <c r="A23" s="23" t="s">
        <v>65</v>
      </c>
      <c r="B23" s="24">
        <v>0.23842732207478887</v>
      </c>
      <c r="C23" s="25">
        <v>0.42612976809210407</v>
      </c>
      <c r="D23" s="26">
        <v>26528</v>
      </c>
      <c r="E23" s="27">
        <v>0</v>
      </c>
      <c r="G23" s="23" t="s">
        <v>65</v>
      </c>
      <c r="H23" s="28">
        <v>4.0058421120395232E-2</v>
      </c>
      <c r="I23" s="5"/>
      <c r="J23" s="22">
        <f t="shared" si="2"/>
        <v>7.1591804493511324E-2</v>
      </c>
      <c r="K23" s="22">
        <f t="shared" si="1"/>
        <v>-2.2413412038878335E-2</v>
      </c>
    </row>
    <row r="24" spans="1:11" ht="15" customHeight="1" x14ac:dyDescent="0.2">
      <c r="A24" s="23" t="s">
        <v>66</v>
      </c>
      <c r="B24" s="24">
        <v>0.49758745476477684</v>
      </c>
      <c r="C24" s="25">
        <v>0.50000360375317376</v>
      </c>
      <c r="D24" s="26">
        <v>26528</v>
      </c>
      <c r="E24" s="27">
        <v>0</v>
      </c>
      <c r="G24" s="23" t="s">
        <v>66</v>
      </c>
      <c r="H24" s="28">
        <v>5.1628760313296121E-2</v>
      </c>
      <c r="I24" s="5"/>
      <c r="J24" s="22">
        <f t="shared" si="2"/>
        <v>5.1877499845275329E-2</v>
      </c>
      <c r="K24" s="22">
        <f t="shared" si="1"/>
        <v>-5.1379276557445563E-2</v>
      </c>
    </row>
    <row r="25" spans="1:11" ht="15" customHeight="1" x14ac:dyDescent="0.2">
      <c r="A25" s="23" t="s">
        <v>67</v>
      </c>
      <c r="B25" s="24">
        <v>0.64618516284680338</v>
      </c>
      <c r="C25" s="25">
        <v>0.47816160126614032</v>
      </c>
      <c r="D25" s="26">
        <v>26528</v>
      </c>
      <c r="E25" s="27">
        <v>0</v>
      </c>
      <c r="G25" s="23" t="s">
        <v>67</v>
      </c>
      <c r="H25" s="28">
        <v>5.1082473072977211E-2</v>
      </c>
      <c r="I25" s="5"/>
      <c r="J25" s="22">
        <f t="shared" si="2"/>
        <v>3.779838624398095E-2</v>
      </c>
      <c r="K25" s="22">
        <f t="shared" si="1"/>
        <v>-6.9032595034553751E-2</v>
      </c>
    </row>
    <row r="26" spans="1:11" ht="15" customHeight="1" x14ac:dyDescent="0.2">
      <c r="A26" s="23" t="s">
        <v>68</v>
      </c>
      <c r="B26" s="24">
        <v>2.2579915560916763E-2</v>
      </c>
      <c r="C26" s="25">
        <v>0.14856276437607452</v>
      </c>
      <c r="D26" s="26">
        <v>26528</v>
      </c>
      <c r="E26" s="27">
        <v>0</v>
      </c>
      <c r="G26" s="23" t="s">
        <v>68</v>
      </c>
      <c r="H26" s="28">
        <v>4.6938541579780082E-3</v>
      </c>
      <c r="I26" s="5"/>
      <c r="J26" s="22">
        <f t="shared" si="2"/>
        <v>3.0881677159841983E-2</v>
      </c>
      <c r="K26" s="22">
        <f t="shared" si="1"/>
        <v>-7.1341450186067129E-4</v>
      </c>
    </row>
    <row r="27" spans="1:11" ht="15" customHeight="1" x14ac:dyDescent="0.2">
      <c r="A27" s="23" t="s">
        <v>69</v>
      </c>
      <c r="B27" s="24">
        <v>0.11806393244873341</v>
      </c>
      <c r="C27" s="25">
        <v>0.32268989067436038</v>
      </c>
      <c r="D27" s="26">
        <v>26528</v>
      </c>
      <c r="E27" s="27">
        <v>0</v>
      </c>
      <c r="G27" s="23" t="s">
        <v>69</v>
      </c>
      <c r="H27" s="28">
        <v>3.9003370550417957E-2</v>
      </c>
      <c r="I27" s="5"/>
      <c r="J27" s="22">
        <f t="shared" si="2"/>
        <v>0.10659918466176374</v>
      </c>
      <c r="K27" s="22">
        <f t="shared" si="1"/>
        <v>-1.427033024280407E-2</v>
      </c>
    </row>
    <row r="28" spans="1:11" ht="15" customHeight="1" x14ac:dyDescent="0.2">
      <c r="A28" s="23" t="s">
        <v>70</v>
      </c>
      <c r="B28" s="24">
        <v>0.13118214716525936</v>
      </c>
      <c r="C28" s="25">
        <v>0.33760581738988932</v>
      </c>
      <c r="D28" s="26">
        <v>26528</v>
      </c>
      <c r="E28" s="27">
        <v>0</v>
      </c>
      <c r="G28" s="23" t="s">
        <v>70</v>
      </c>
      <c r="H28" s="28">
        <v>4.0726542752478417E-2</v>
      </c>
      <c r="I28" s="5"/>
      <c r="J28" s="22">
        <f t="shared" si="2"/>
        <v>0.10480846479824389</v>
      </c>
      <c r="K28" s="22">
        <f t="shared" si="1"/>
        <v>-1.5824950429446753E-2</v>
      </c>
    </row>
    <row r="29" spans="1:11" ht="15" customHeight="1" x14ac:dyDescent="0.2">
      <c r="A29" s="23" t="s">
        <v>71</v>
      </c>
      <c r="B29" s="24">
        <v>0.17856604342581422</v>
      </c>
      <c r="C29" s="25">
        <v>0.38299574544580689</v>
      </c>
      <c r="D29" s="26">
        <v>26528</v>
      </c>
      <c r="E29" s="27">
        <v>0</v>
      </c>
      <c r="G29" s="23" t="s">
        <v>71</v>
      </c>
      <c r="H29" s="28">
        <v>4.3272439116544346E-2</v>
      </c>
      <c r="I29" s="5"/>
      <c r="J29" s="22">
        <f t="shared" si="2"/>
        <v>9.2808996697192281E-2</v>
      </c>
      <c r="K29" s="22">
        <f t="shared" si="1"/>
        <v>-2.0175128142563434E-2</v>
      </c>
    </row>
    <row r="30" spans="1:11" ht="15" customHeight="1" x14ac:dyDescent="0.2">
      <c r="A30" s="23" t="s">
        <v>72</v>
      </c>
      <c r="B30" s="24">
        <v>9.7142641737032576E-2</v>
      </c>
      <c r="C30" s="25">
        <v>0.29615748375342416</v>
      </c>
      <c r="D30" s="26">
        <v>26528</v>
      </c>
      <c r="E30" s="27">
        <v>0</v>
      </c>
      <c r="G30" s="23" t="s">
        <v>72</v>
      </c>
      <c r="H30" s="28">
        <v>3.715478123823699E-2</v>
      </c>
      <c r="I30" s="5"/>
      <c r="J30" s="22">
        <f t="shared" si="2"/>
        <v>0.11326901893697382</v>
      </c>
      <c r="K30" s="22">
        <f t="shared" si="1"/>
        <v>-1.2187142991966162E-2</v>
      </c>
    </row>
    <row r="31" spans="1:11" ht="15" customHeight="1" x14ac:dyDescent="0.2">
      <c r="A31" s="23" t="s">
        <v>73</v>
      </c>
      <c r="B31" s="24">
        <v>3.2230096501809406E-2</v>
      </c>
      <c r="C31" s="25">
        <v>0.17661396664510987</v>
      </c>
      <c r="D31" s="26">
        <v>26528</v>
      </c>
      <c r="E31" s="27">
        <v>0</v>
      </c>
      <c r="G31" s="23" t="s">
        <v>73</v>
      </c>
      <c r="H31" s="28">
        <v>1.8959094047159491E-2</v>
      </c>
      <c r="I31" s="5"/>
      <c r="J31" s="22">
        <f t="shared" si="2"/>
        <v>0.10388782362439898</v>
      </c>
      <c r="K31" s="22">
        <f t="shared" si="1"/>
        <v>-3.4598250768847088E-3</v>
      </c>
    </row>
    <row r="32" spans="1:11" ht="15" customHeight="1" x14ac:dyDescent="0.2">
      <c r="A32" s="23" t="s">
        <v>74</v>
      </c>
      <c r="B32" s="24">
        <v>1.3796743063932446E-2</v>
      </c>
      <c r="C32" s="25">
        <v>0.11664864281656497</v>
      </c>
      <c r="D32" s="26">
        <v>26528</v>
      </c>
      <c r="E32" s="27">
        <v>0</v>
      </c>
      <c r="G32" s="23" t="s">
        <v>74</v>
      </c>
      <c r="H32" s="28">
        <v>6.7207513958278192E-4</v>
      </c>
      <c r="I32" s="5"/>
      <c r="J32" s="22">
        <f t="shared" si="2"/>
        <v>5.682043747432087E-3</v>
      </c>
      <c r="K32" s="22">
        <f t="shared" si="1"/>
        <v>-7.9490406374135893E-5</v>
      </c>
    </row>
    <row r="33" spans="1:11" ht="15" customHeight="1" x14ac:dyDescent="0.2">
      <c r="A33" s="23" t="s">
        <v>75</v>
      </c>
      <c r="B33" s="24">
        <v>2.8365123642943306</v>
      </c>
      <c r="C33" s="25">
        <v>1.5576039728494731</v>
      </c>
      <c r="D33" s="26">
        <v>26528</v>
      </c>
      <c r="E33" s="27">
        <v>0</v>
      </c>
      <c r="G33" s="23" t="s">
        <v>75</v>
      </c>
      <c r="H33" s="28">
        <v>3.2527277324376769E-2</v>
      </c>
      <c r="I33" s="5"/>
      <c r="J33" s="22">
        <f t="shared" si="2"/>
        <v>-3.8351691459650318E-2</v>
      </c>
      <c r="K33" s="22">
        <f t="shared" si="1"/>
        <v>-5.9234584602810156E-2</v>
      </c>
    </row>
    <row r="34" spans="1:11" ht="15" customHeight="1" x14ac:dyDescent="0.2">
      <c r="A34" s="23" t="s">
        <v>76</v>
      </c>
      <c r="B34" s="24">
        <v>0.81860675512665859</v>
      </c>
      <c r="C34" s="25">
        <v>0.38535092223921125</v>
      </c>
      <c r="D34" s="26">
        <v>26528</v>
      </c>
      <c r="E34" s="27">
        <v>0</v>
      </c>
      <c r="G34" s="23" t="s">
        <v>76</v>
      </c>
      <c r="H34" s="28">
        <v>3.2910331812697209E-2</v>
      </c>
      <c r="I34" s="5"/>
      <c r="J34" s="22">
        <f t="shared" si="2"/>
        <v>1.5491624731749655E-2</v>
      </c>
      <c r="K34" s="22">
        <f t="shared" si="1"/>
        <v>-6.9911912442783761E-2</v>
      </c>
    </row>
    <row r="35" spans="1:11" ht="15" customHeight="1" x14ac:dyDescent="0.2">
      <c r="A35" s="23" t="s">
        <v>77</v>
      </c>
      <c r="B35" s="24">
        <v>0.544066646562123</v>
      </c>
      <c r="C35" s="25">
        <v>0.4980637326862416</v>
      </c>
      <c r="D35" s="26">
        <v>26528</v>
      </c>
      <c r="E35" s="27">
        <v>0</v>
      </c>
      <c r="G35" s="23" t="s">
        <v>77</v>
      </c>
      <c r="H35" s="28">
        <v>4.7818034205230987E-2</v>
      </c>
      <c r="I35" s="5"/>
      <c r="J35" s="22">
        <f t="shared" si="2"/>
        <v>4.3773186560709242E-2</v>
      </c>
      <c r="K35" s="22">
        <f t="shared" si="1"/>
        <v>-5.2234675620563574E-2</v>
      </c>
    </row>
    <row r="36" spans="1:11" ht="15" customHeight="1" x14ac:dyDescent="0.2">
      <c r="A36" s="23" t="s">
        <v>78</v>
      </c>
      <c r="B36" s="24">
        <v>0.16492008443908324</v>
      </c>
      <c r="C36" s="25">
        <v>0.37111540244759772</v>
      </c>
      <c r="D36" s="26">
        <v>26528</v>
      </c>
      <c r="E36" s="27">
        <v>0</v>
      </c>
      <c r="G36" s="23" t="s">
        <v>78</v>
      </c>
      <c r="H36" s="28">
        <v>-7.2475658114173076E-3</v>
      </c>
      <c r="I36" s="5"/>
      <c r="J36" s="22">
        <f t="shared" si="2"/>
        <v>-1.6308395194336214E-2</v>
      </c>
      <c r="K36" s="22">
        <f t="shared" si="1"/>
        <v>3.2207479336984128E-3</v>
      </c>
    </row>
    <row r="37" spans="1:11" ht="15" customHeight="1" x14ac:dyDescent="0.2">
      <c r="A37" s="23" t="s">
        <v>79</v>
      </c>
      <c r="B37" s="24">
        <v>7.3884197828709294E-2</v>
      </c>
      <c r="C37" s="25">
        <v>0.26158727530110359</v>
      </c>
      <c r="D37" s="26">
        <v>26528</v>
      </c>
      <c r="E37" s="27">
        <v>0</v>
      </c>
      <c r="G37" s="23" t="s">
        <v>79</v>
      </c>
      <c r="H37" s="28">
        <v>1.0032514885989587E-2</v>
      </c>
      <c r="I37" s="5"/>
      <c r="J37" s="22">
        <f t="shared" si="2"/>
        <v>3.5518817040082772E-2</v>
      </c>
      <c r="K37" s="22">
        <f t="shared" si="1"/>
        <v>-2.8336405649040308E-3</v>
      </c>
    </row>
    <row r="38" spans="1:11" ht="15" customHeight="1" x14ac:dyDescent="0.2">
      <c r="A38" s="23" t="s">
        <v>80</v>
      </c>
      <c r="B38" s="24">
        <v>0.37311519903498186</v>
      </c>
      <c r="C38" s="25">
        <v>0.48364146299163452</v>
      </c>
      <c r="D38" s="26">
        <v>26528</v>
      </c>
      <c r="E38" s="27">
        <v>0</v>
      </c>
      <c r="G38" s="23" t="s">
        <v>80</v>
      </c>
      <c r="H38" s="28">
        <v>4.6954282493983167E-2</v>
      </c>
      <c r="I38" s="5"/>
      <c r="J38" s="22">
        <f t="shared" si="2"/>
        <v>6.0861047466075104E-2</v>
      </c>
      <c r="K38" s="22">
        <f t="shared" si="1"/>
        <v>-3.6223851342105311E-2</v>
      </c>
    </row>
    <row r="39" spans="1:11" ht="15" customHeight="1" x14ac:dyDescent="0.2">
      <c r="A39" s="23" t="s">
        <v>81</v>
      </c>
      <c r="B39" s="24">
        <v>0.18504975874547647</v>
      </c>
      <c r="C39" s="25">
        <v>0.38834524658727604</v>
      </c>
      <c r="D39" s="26">
        <v>26528</v>
      </c>
      <c r="E39" s="27">
        <v>0</v>
      </c>
      <c r="G39" s="23" t="s">
        <v>81</v>
      </c>
      <c r="H39" s="28">
        <v>-3.3087676387057001E-2</v>
      </c>
      <c r="I39" s="5"/>
      <c r="J39" s="22">
        <f t="shared" si="2"/>
        <v>-6.9435148469426874E-2</v>
      </c>
      <c r="K39" s="22">
        <f t="shared" si="1"/>
        <v>1.5766554597179173E-2</v>
      </c>
    </row>
    <row r="40" spans="1:11" ht="15" customHeight="1" x14ac:dyDescent="0.2">
      <c r="A40" s="23" t="s">
        <v>82</v>
      </c>
      <c r="B40" s="24">
        <v>5.6920989143546446E-3</v>
      </c>
      <c r="C40" s="25">
        <v>7.5232388506988004E-2</v>
      </c>
      <c r="D40" s="26">
        <v>26528</v>
      </c>
      <c r="E40" s="27">
        <v>0</v>
      </c>
      <c r="G40" s="23" t="s">
        <v>82</v>
      </c>
      <c r="H40" s="28">
        <v>7.8211647246612601E-3</v>
      </c>
      <c r="I40" s="5"/>
      <c r="J40" s="22">
        <f t="shared" si="2"/>
        <v>0.10336832361371444</v>
      </c>
      <c r="K40" s="22">
        <f t="shared" si="1"/>
        <v>-5.917510280043553E-4</v>
      </c>
    </row>
    <row r="41" spans="1:11" ht="15" customHeight="1" x14ac:dyDescent="0.2">
      <c r="A41" s="23" t="s">
        <v>83</v>
      </c>
      <c r="B41" s="29">
        <v>2.0646863691194213</v>
      </c>
      <c r="C41" s="30">
        <v>1.4302891060645579</v>
      </c>
      <c r="D41" s="26">
        <v>26528</v>
      </c>
      <c r="E41" s="27">
        <v>0</v>
      </c>
      <c r="G41" s="23" t="s">
        <v>83</v>
      </c>
      <c r="H41" s="28">
        <v>-2.3066167355238341E-2</v>
      </c>
      <c r="I41" s="5"/>
      <c r="J41" s="22"/>
      <c r="K41" s="22"/>
    </row>
    <row r="42" spans="1:11" ht="15" customHeight="1" x14ac:dyDescent="0.2">
      <c r="A42" s="23" t="s">
        <v>84</v>
      </c>
      <c r="B42" s="29">
        <v>0.66401537997587456</v>
      </c>
      <c r="C42" s="30">
        <v>0.47234242387373987</v>
      </c>
      <c r="D42" s="26">
        <v>26528</v>
      </c>
      <c r="E42" s="27">
        <v>0</v>
      </c>
      <c r="G42" s="23" t="s">
        <v>84</v>
      </c>
      <c r="H42" s="28">
        <v>2.3306930695469703E-2</v>
      </c>
      <c r="I42" s="5"/>
      <c r="J42" s="22">
        <f t="shared" si="2"/>
        <v>1.6578587604782306E-2</v>
      </c>
      <c r="K42" s="22">
        <f t="shared" si="1"/>
        <v>-3.2764705560219938E-2</v>
      </c>
    </row>
    <row r="43" spans="1:11" ht="15" customHeight="1" x14ac:dyDescent="0.2">
      <c r="A43" s="23" t="s">
        <v>85</v>
      </c>
      <c r="B43" s="29">
        <v>6.2160735826296734E-2</v>
      </c>
      <c r="C43" s="30">
        <v>0.24145180965809662</v>
      </c>
      <c r="D43" s="26">
        <v>26528</v>
      </c>
      <c r="E43" s="27">
        <v>0</v>
      </c>
      <c r="G43" s="23" t="s">
        <v>85</v>
      </c>
      <c r="H43" s="28">
        <v>-2.5790021267106979E-3</v>
      </c>
      <c r="I43" s="5"/>
      <c r="J43" s="22">
        <f t="shared" si="2"/>
        <v>-1.0017276160579278E-2</v>
      </c>
      <c r="K43" s="22">
        <f t="shared" si="1"/>
        <v>6.6395306840287896E-4</v>
      </c>
    </row>
    <row r="44" spans="1:11" ht="15" customHeight="1" x14ac:dyDescent="0.2">
      <c r="A44" s="23" t="s">
        <v>86</v>
      </c>
      <c r="B44" s="29">
        <v>2.4690892641737034E-2</v>
      </c>
      <c r="C44" s="30">
        <v>0.15518427840431903</v>
      </c>
      <c r="D44" s="26">
        <v>26528</v>
      </c>
      <c r="E44" s="27">
        <v>0</v>
      </c>
      <c r="G44" s="23" t="s">
        <v>86</v>
      </c>
      <c r="H44" s="28">
        <v>-6.7986405194268183E-3</v>
      </c>
      <c r="I44" s="5"/>
      <c r="J44" s="22">
        <f t="shared" si="2"/>
        <v>-4.2728400611407175E-2</v>
      </c>
      <c r="K44" s="22">
        <f t="shared" si="1"/>
        <v>1.0817107564051987E-3</v>
      </c>
    </row>
    <row r="45" spans="1:11" ht="15" customHeight="1" x14ac:dyDescent="0.2">
      <c r="A45" s="23" t="s">
        <v>87</v>
      </c>
      <c r="B45" s="29">
        <v>1.7830217129071173E-2</v>
      </c>
      <c r="C45" s="30">
        <v>0.13233654315835894</v>
      </c>
      <c r="D45" s="26">
        <v>26528</v>
      </c>
      <c r="E45" s="27">
        <v>0</v>
      </c>
      <c r="G45" s="23" t="s">
        <v>87</v>
      </c>
      <c r="H45" s="28">
        <v>-1.9753439964429686E-3</v>
      </c>
      <c r="I45" s="5"/>
      <c r="J45" s="22">
        <f t="shared" si="2"/>
        <v>-1.4660524884348521E-2</v>
      </c>
      <c r="K45" s="22">
        <f t="shared" si="1"/>
        <v>2.6614577894058149E-4</v>
      </c>
    </row>
    <row r="46" spans="1:11" ht="15" customHeight="1" x14ac:dyDescent="0.2">
      <c r="A46" s="23" t="s">
        <v>88</v>
      </c>
      <c r="B46" s="29">
        <v>1.8848009650180939E-2</v>
      </c>
      <c r="C46" s="30">
        <v>0.13599065891526094</v>
      </c>
      <c r="D46" s="26">
        <v>26528</v>
      </c>
      <c r="E46" s="27">
        <v>0</v>
      </c>
      <c r="G46" s="23" t="s">
        <v>88</v>
      </c>
      <c r="H46" s="28">
        <v>-9.2672223603926882E-3</v>
      </c>
      <c r="I46" s="5"/>
      <c r="J46" s="22">
        <f t="shared" si="2"/>
        <v>-6.6861604586969631E-2</v>
      </c>
      <c r="K46" s="22">
        <f t="shared" si="1"/>
        <v>1.2844168700432157E-3</v>
      </c>
    </row>
    <row r="47" spans="1:11" ht="15" customHeight="1" x14ac:dyDescent="0.2">
      <c r="A47" s="23" t="s">
        <v>89</v>
      </c>
      <c r="B47" s="29">
        <v>4.5461399276236429E-2</v>
      </c>
      <c r="C47" s="30">
        <v>0.20831777725318357</v>
      </c>
      <c r="D47" s="26">
        <v>26528</v>
      </c>
      <c r="E47" s="27">
        <v>0</v>
      </c>
      <c r="G47" s="23" t="s">
        <v>89</v>
      </c>
      <c r="H47" s="28">
        <v>-2.0428962729676755E-2</v>
      </c>
      <c r="I47" s="5"/>
      <c r="J47" s="22">
        <f t="shared" si="2"/>
        <v>-9.3608110432762223E-2</v>
      </c>
      <c r="K47" s="22">
        <f t="shared" si="1"/>
        <v>4.4582332036139016E-3</v>
      </c>
    </row>
    <row r="48" spans="1:11" ht="15" customHeight="1" x14ac:dyDescent="0.2">
      <c r="A48" s="23" t="s">
        <v>90</v>
      </c>
      <c r="B48" s="29">
        <v>4.9607961399276243E-2</v>
      </c>
      <c r="C48" s="30">
        <v>0.21713771871035997</v>
      </c>
      <c r="D48" s="26">
        <v>26528</v>
      </c>
      <c r="E48" s="27">
        <v>0</v>
      </c>
      <c r="G48" s="23" t="s">
        <v>90</v>
      </c>
      <c r="H48" s="28">
        <v>-2.128188759453516E-2</v>
      </c>
      <c r="I48" s="5"/>
      <c r="J48" s="22">
        <f t="shared" si="2"/>
        <v>-9.3148885676658369E-2</v>
      </c>
      <c r="K48" s="22">
        <f t="shared" si="1"/>
        <v>4.8621265092211024E-3</v>
      </c>
    </row>
    <row r="49" spans="1:11" ht="15" customHeight="1" x14ac:dyDescent="0.2">
      <c r="A49" s="23" t="s">
        <v>91</v>
      </c>
      <c r="B49" s="29">
        <v>1.6963208685162846E-3</v>
      </c>
      <c r="C49" s="30">
        <v>4.1152244197704461E-2</v>
      </c>
      <c r="D49" s="26">
        <v>26528</v>
      </c>
      <c r="E49" s="27">
        <v>0</v>
      </c>
      <c r="G49" s="23" t="s">
        <v>91</v>
      </c>
      <c r="H49" s="28">
        <v>-2.8442108131711075E-3</v>
      </c>
      <c r="I49" s="5"/>
      <c r="J49" s="22">
        <f t="shared" si="2"/>
        <v>-6.8997114844411123E-2</v>
      </c>
      <c r="K49" s="22">
        <f t="shared" si="1"/>
        <v>1.1724012264465884E-4</v>
      </c>
    </row>
    <row r="50" spans="1:11" ht="15" customHeight="1" x14ac:dyDescent="0.2">
      <c r="A50" s="23" t="s">
        <v>92</v>
      </c>
      <c r="B50" s="29">
        <v>1.202503015681544E-2</v>
      </c>
      <c r="C50" s="30">
        <v>0.10899943425678553</v>
      </c>
      <c r="D50" s="26">
        <v>26528</v>
      </c>
      <c r="E50" s="27">
        <v>0</v>
      </c>
      <c r="G50" s="23" t="s">
        <v>92</v>
      </c>
      <c r="H50" s="28">
        <v>9.0001824068027144E-4</v>
      </c>
      <c r="I50" s="5"/>
      <c r="J50" s="22">
        <f t="shared" si="2"/>
        <v>8.1577991689351561E-3</v>
      </c>
      <c r="K50" s="22">
        <f t="shared" si="1"/>
        <v>-9.9291767518421711E-5</v>
      </c>
    </row>
    <row r="51" spans="1:11" ht="15" customHeight="1" x14ac:dyDescent="0.2">
      <c r="A51" s="23" t="s">
        <v>93</v>
      </c>
      <c r="B51" s="29">
        <v>5.4056091676718938E-2</v>
      </c>
      <c r="C51" s="30">
        <v>0.22613261209172264</v>
      </c>
      <c r="D51" s="26">
        <v>26528</v>
      </c>
      <c r="E51" s="27">
        <v>0</v>
      </c>
      <c r="G51" s="23" t="s">
        <v>93</v>
      </c>
      <c r="H51" s="28">
        <v>1.2886713194154045E-2</v>
      </c>
      <c r="I51" s="5"/>
      <c r="J51" s="22">
        <f t="shared" si="2"/>
        <v>5.3906898839406622E-2</v>
      </c>
      <c r="K51" s="22">
        <f t="shared" si="1"/>
        <v>-3.0805169736075988E-3</v>
      </c>
    </row>
    <row r="52" spans="1:11" ht="15" customHeight="1" x14ac:dyDescent="0.2">
      <c r="A52" s="23" t="s">
        <v>94</v>
      </c>
      <c r="B52" s="29">
        <v>4.9607961399276236E-2</v>
      </c>
      <c r="C52" s="30">
        <v>0.21713771871036161</v>
      </c>
      <c r="D52" s="26">
        <v>26528</v>
      </c>
      <c r="E52" s="27">
        <v>0</v>
      </c>
      <c r="G52" s="23" t="s">
        <v>94</v>
      </c>
      <c r="H52" s="28">
        <v>-8.4176288263304293E-3</v>
      </c>
      <c r="I52" s="5"/>
      <c r="J52" s="22">
        <f t="shared" si="2"/>
        <v>-3.6843195498022147E-2</v>
      </c>
      <c r="K52" s="22">
        <f t="shared" si="1"/>
        <v>1.9231177723067249E-3</v>
      </c>
    </row>
    <row r="53" spans="1:11" ht="15" customHeight="1" x14ac:dyDescent="0.2">
      <c r="A53" s="23" t="s">
        <v>95</v>
      </c>
      <c r="B53" s="29">
        <v>0.44402141133896261</v>
      </c>
      <c r="C53" s="30">
        <v>0.49686588114179764</v>
      </c>
      <c r="D53" s="26">
        <v>26528</v>
      </c>
      <c r="E53" s="27">
        <v>0</v>
      </c>
      <c r="G53" s="23" t="s">
        <v>95</v>
      </c>
      <c r="H53" s="28">
        <v>5.1308752471293302E-2</v>
      </c>
      <c r="I53" s="5"/>
      <c r="J53" s="22">
        <f t="shared" si="2"/>
        <v>5.7413013989598395E-2</v>
      </c>
      <c r="K53" s="22">
        <f t="shared" si="1"/>
        <v>-4.5851779224590113E-2</v>
      </c>
    </row>
    <row r="54" spans="1:11" ht="15" customHeight="1" x14ac:dyDescent="0.2">
      <c r="A54" s="23" t="s">
        <v>96</v>
      </c>
      <c r="B54" s="29">
        <v>5.3264475271411336E-2</v>
      </c>
      <c r="C54" s="30">
        <v>0.2245646275090534</v>
      </c>
      <c r="D54" s="26">
        <v>26528</v>
      </c>
      <c r="E54" s="27">
        <v>0</v>
      </c>
      <c r="G54" s="23" t="s">
        <v>96</v>
      </c>
      <c r="H54" s="28">
        <v>1.3136451954947161E-3</v>
      </c>
      <c r="I54" s="5"/>
      <c r="J54" s="22">
        <f t="shared" si="2"/>
        <v>5.5381588242954258E-3</v>
      </c>
      <c r="K54" s="22">
        <f t="shared" si="1"/>
        <v>-3.1158345286599388E-4</v>
      </c>
    </row>
    <row r="55" spans="1:11" ht="15" customHeight="1" x14ac:dyDescent="0.2">
      <c r="A55" s="23" t="s">
        <v>97</v>
      </c>
      <c r="B55" s="29">
        <v>6.397014475271412E-2</v>
      </c>
      <c r="C55" s="30">
        <v>0.24470435749911815</v>
      </c>
      <c r="D55" s="26">
        <v>26528</v>
      </c>
      <c r="E55" s="27">
        <v>0</v>
      </c>
      <c r="G55" s="23" t="s">
        <v>97</v>
      </c>
      <c r="H55" s="28">
        <v>-8.1999189229523088E-3</v>
      </c>
      <c r="I55" s="5"/>
      <c r="J55" s="22">
        <f t="shared" si="2"/>
        <v>-3.1365885760813186E-2</v>
      </c>
      <c r="K55" s="22">
        <f t="shared" si="1"/>
        <v>2.1436071095042482E-3</v>
      </c>
    </row>
    <row r="56" spans="1:11" ht="15" customHeight="1" x14ac:dyDescent="0.2">
      <c r="A56" s="23" t="s">
        <v>98</v>
      </c>
      <c r="B56" s="29">
        <v>1.7981001206272617E-2</v>
      </c>
      <c r="C56" s="30">
        <v>0.13288472617803707</v>
      </c>
      <c r="D56" s="26">
        <v>26528</v>
      </c>
      <c r="E56" s="27">
        <v>0</v>
      </c>
      <c r="G56" s="23" t="s">
        <v>98</v>
      </c>
      <c r="H56" s="28">
        <v>5.834014930101775E-5</v>
      </c>
      <c r="I56" s="5"/>
      <c r="J56" s="22">
        <f t="shared" si="2"/>
        <v>4.3113408631556479E-4</v>
      </c>
      <c r="K56" s="22">
        <f t="shared" si="1"/>
        <v>-7.894167562570511E-6</v>
      </c>
    </row>
    <row r="57" spans="1:11" ht="15" customHeight="1" x14ac:dyDescent="0.2">
      <c r="A57" s="23" t="s">
        <v>99</v>
      </c>
      <c r="B57" s="29">
        <v>0.25738841978287097</v>
      </c>
      <c r="C57" s="30">
        <v>0.43720341560766857</v>
      </c>
      <c r="D57" s="26">
        <v>26528</v>
      </c>
      <c r="E57" s="27">
        <v>0</v>
      </c>
      <c r="G57" s="23" t="s">
        <v>99</v>
      </c>
      <c r="H57" s="28">
        <v>-2.9217586380878884E-2</v>
      </c>
      <c r="I57" s="5"/>
      <c r="J57" s="22">
        <f t="shared" si="2"/>
        <v>-4.9627512544196062E-2</v>
      </c>
      <c r="K57" s="22">
        <f t="shared" si="1"/>
        <v>1.7200845464556892E-2</v>
      </c>
    </row>
    <row r="58" spans="1:11" ht="15" customHeight="1" x14ac:dyDescent="0.2">
      <c r="A58" s="23" t="s">
        <v>100</v>
      </c>
      <c r="B58" s="29">
        <v>3.882689987937274E-3</v>
      </c>
      <c r="C58" s="30">
        <v>6.2191321786640337E-2</v>
      </c>
      <c r="D58" s="26">
        <v>26528</v>
      </c>
      <c r="E58" s="27">
        <v>0</v>
      </c>
      <c r="G58" s="23" t="s">
        <v>100</v>
      </c>
      <c r="H58" s="28">
        <v>-1.0630345388787875E-3</v>
      </c>
      <c r="I58" s="5"/>
      <c r="J58" s="22">
        <f t="shared" si="2"/>
        <v>-1.7026605560027205E-2</v>
      </c>
      <c r="K58" s="22">
        <f t="shared" si="1"/>
        <v>6.6366712305877091E-5</v>
      </c>
    </row>
    <row r="59" spans="1:11" ht="15" customHeight="1" x14ac:dyDescent="0.2">
      <c r="A59" s="23" t="s">
        <v>101</v>
      </c>
      <c r="B59" s="29">
        <v>0.15903950542822676</v>
      </c>
      <c r="C59" s="30">
        <v>0.36571981491437999</v>
      </c>
      <c r="D59" s="26">
        <v>26528</v>
      </c>
      <c r="E59" s="27">
        <v>0</v>
      </c>
      <c r="G59" s="23" t="s">
        <v>101</v>
      </c>
      <c r="H59" s="28">
        <v>-2.9932687328019902E-2</v>
      </c>
      <c r="I59" s="5"/>
      <c r="J59" s="22">
        <f t="shared" si="2"/>
        <v>-6.8829214367635574E-2</v>
      </c>
      <c r="K59" s="22">
        <f t="shared" si="1"/>
        <v>1.3016740123584851E-2</v>
      </c>
    </row>
    <row r="60" spans="1:11" ht="15" customHeight="1" x14ac:dyDescent="0.2">
      <c r="A60" s="23" t="s">
        <v>102</v>
      </c>
      <c r="B60" s="29">
        <v>3.3926417370325689E-4</v>
      </c>
      <c r="C60" s="30">
        <v>1.8416347590542101E-2</v>
      </c>
      <c r="D60" s="26">
        <v>26528</v>
      </c>
      <c r="E60" s="27">
        <v>0</v>
      </c>
      <c r="G60" s="23" t="s">
        <v>102</v>
      </c>
      <c r="H60" s="28">
        <v>3.5900318776111838E-4</v>
      </c>
      <c r="I60" s="5"/>
      <c r="J60" s="22">
        <f t="shared" si="2"/>
        <v>1.9487109975355424E-2</v>
      </c>
      <c r="K60" s="22">
        <f t="shared" si="1"/>
        <v>-6.6135219947282622E-6</v>
      </c>
    </row>
    <row r="61" spans="1:11" ht="15" customHeight="1" x14ac:dyDescent="0.2">
      <c r="A61" s="23" t="s">
        <v>103</v>
      </c>
      <c r="B61" s="29">
        <v>0.103023220747889</v>
      </c>
      <c r="C61" s="30">
        <v>0.30399493471742239</v>
      </c>
      <c r="D61" s="26">
        <v>26528</v>
      </c>
      <c r="E61" s="27">
        <v>0</v>
      </c>
      <c r="G61" s="23" t="s">
        <v>103</v>
      </c>
      <c r="H61" s="28">
        <v>1.2479696522443343E-3</v>
      </c>
      <c r="I61" s="5"/>
      <c r="J61" s="22">
        <f t="shared" si="2"/>
        <v>3.682297536684402E-3</v>
      </c>
      <c r="K61" s="22">
        <f t="shared" si="1"/>
        <v>-4.2293419490474753E-4</v>
      </c>
    </row>
    <row r="62" spans="1:11" ht="15" customHeight="1" x14ac:dyDescent="0.2">
      <c r="A62" s="23" t="s">
        <v>104</v>
      </c>
      <c r="B62" s="29">
        <v>0.40949185765983115</v>
      </c>
      <c r="C62" s="30">
        <v>0.49174931796922305</v>
      </c>
      <c r="D62" s="26">
        <v>26528</v>
      </c>
      <c r="E62" s="27">
        <v>0</v>
      </c>
      <c r="G62" s="23" t="s">
        <v>104</v>
      </c>
      <c r="H62" s="28">
        <v>-4.952968465493604E-2</v>
      </c>
      <c r="I62" s="5"/>
      <c r="J62" s="22">
        <f t="shared" si="2"/>
        <v>-5.9476812692013048E-2</v>
      </c>
      <c r="K62" s="22">
        <f t="shared" si="1"/>
        <v>4.1244597272476084E-2</v>
      </c>
    </row>
    <row r="63" spans="1:11" ht="15" customHeight="1" x14ac:dyDescent="0.2">
      <c r="A63" s="23" t="s">
        <v>105</v>
      </c>
      <c r="B63" s="29">
        <v>8.8698733413751521E-2</v>
      </c>
      <c r="C63" s="30">
        <v>0.2843137619540354</v>
      </c>
      <c r="D63" s="26">
        <v>26528</v>
      </c>
      <c r="E63" s="27">
        <v>0</v>
      </c>
      <c r="G63" s="23" t="s">
        <v>105</v>
      </c>
      <c r="H63" s="28">
        <v>-8.9061198031515545E-3</v>
      </c>
      <c r="I63" s="5"/>
      <c r="J63" s="22">
        <f t="shared" si="2"/>
        <v>-2.8546484001337257E-2</v>
      </c>
      <c r="K63" s="22">
        <f t="shared" si="1"/>
        <v>2.7784850819088554E-3</v>
      </c>
    </row>
    <row r="64" spans="1:11" ht="15" customHeight="1" x14ac:dyDescent="0.2">
      <c r="A64" s="23" t="s">
        <v>106</v>
      </c>
      <c r="B64" s="29">
        <v>2.0468938480096503E-2</v>
      </c>
      <c r="C64" s="30">
        <v>0.14160055391771659</v>
      </c>
      <c r="D64" s="26">
        <v>26528</v>
      </c>
      <c r="E64" s="27">
        <v>0</v>
      </c>
      <c r="G64" s="23" t="s">
        <v>106</v>
      </c>
      <c r="H64" s="28">
        <v>1.6296434952615277E-2</v>
      </c>
      <c r="I64" s="5"/>
      <c r="J64" s="22">
        <f t="shared" si="2"/>
        <v>0.11273165101741937</v>
      </c>
      <c r="K64" s="22">
        <f t="shared" si="1"/>
        <v>-2.3557162402331622E-3</v>
      </c>
    </row>
    <row r="65" spans="1:11" ht="15" customHeight="1" x14ac:dyDescent="0.2">
      <c r="A65" s="23" t="s">
        <v>107</v>
      </c>
      <c r="B65" s="29">
        <v>2.7480398069963809E-2</v>
      </c>
      <c r="C65" s="30">
        <v>0.1634815991617582</v>
      </c>
      <c r="D65" s="26">
        <v>26528</v>
      </c>
      <c r="E65" s="27">
        <v>0</v>
      </c>
      <c r="G65" s="23" t="s">
        <v>107</v>
      </c>
      <c r="H65" s="28">
        <v>1.7808890932519781E-2</v>
      </c>
      <c r="I65" s="5"/>
      <c r="J65" s="22">
        <f t="shared" si="2"/>
        <v>0.10594155922938246</v>
      </c>
      <c r="K65" s="22">
        <f t="shared" si="1"/>
        <v>-2.9935810177999073E-3</v>
      </c>
    </row>
    <row r="66" spans="1:11" ht="15" customHeight="1" x14ac:dyDescent="0.2">
      <c r="A66" s="23" t="s">
        <v>108</v>
      </c>
      <c r="B66" s="29">
        <v>6.6759650180940891E-2</v>
      </c>
      <c r="C66" s="30">
        <v>0.2496099916764522</v>
      </c>
      <c r="D66" s="26">
        <v>26528</v>
      </c>
      <c r="E66" s="27">
        <v>0</v>
      </c>
      <c r="G66" s="23" t="s">
        <v>108</v>
      </c>
      <c r="H66" s="28">
        <v>2.6527789656601942E-2</v>
      </c>
      <c r="I66" s="5"/>
      <c r="J66" s="22">
        <f t="shared" si="2"/>
        <v>9.9181941927804371E-2</v>
      </c>
      <c r="K66" s="22">
        <f t="shared" si="1"/>
        <v>-7.0950122855815137E-3</v>
      </c>
    </row>
    <row r="67" spans="1:11" ht="15" customHeight="1" x14ac:dyDescent="0.2">
      <c r="A67" s="23" t="s">
        <v>109</v>
      </c>
      <c r="B67" s="29">
        <v>0.38106905910735828</v>
      </c>
      <c r="C67" s="30">
        <v>0.48565864806923897</v>
      </c>
      <c r="D67" s="26">
        <v>26528</v>
      </c>
      <c r="E67" s="27">
        <v>0</v>
      </c>
      <c r="G67" s="23" t="s">
        <v>109</v>
      </c>
      <c r="H67" s="28">
        <v>3.2385187057166809E-2</v>
      </c>
      <c r="I67" s="5"/>
      <c r="J67" s="22">
        <f t="shared" si="2"/>
        <v>4.1272186495521467E-2</v>
      </c>
      <c r="K67" s="22">
        <f t="shared" si="1"/>
        <v>-2.5410837035338724E-2</v>
      </c>
    </row>
    <row r="68" spans="1:11" ht="15" customHeight="1" x14ac:dyDescent="0.2">
      <c r="A68" s="23" t="s">
        <v>110</v>
      </c>
      <c r="B68" s="29">
        <v>6.0313630880579009E-3</v>
      </c>
      <c r="C68" s="30">
        <v>7.7428752689006536E-2</v>
      </c>
      <c r="D68" s="26">
        <v>26528</v>
      </c>
      <c r="E68" s="27">
        <v>0</v>
      </c>
      <c r="G68" s="23" t="s">
        <v>110</v>
      </c>
      <c r="H68" s="28">
        <v>-8.7879063859172858E-3</v>
      </c>
      <c r="I68" s="5"/>
      <c r="J68" s="22">
        <f t="shared" si="2"/>
        <v>-0.11281214055977105</v>
      </c>
      <c r="K68" s="22">
        <f t="shared" si="1"/>
        <v>6.8453968786268832E-4</v>
      </c>
    </row>
    <row r="69" spans="1:11" ht="15" customHeight="1" x14ac:dyDescent="0.2">
      <c r="A69" s="23" t="s">
        <v>111</v>
      </c>
      <c r="B69" s="29">
        <v>0.11953407720144753</v>
      </c>
      <c r="C69" s="30">
        <v>0.3244220231147209</v>
      </c>
      <c r="D69" s="26">
        <v>26528</v>
      </c>
      <c r="E69" s="27">
        <v>0</v>
      </c>
      <c r="G69" s="23" t="s">
        <v>111</v>
      </c>
      <c r="H69" s="28">
        <v>-1.5502426753737576E-2</v>
      </c>
      <c r="I69" s="5"/>
      <c r="J69" s="22">
        <f t="shared" si="2"/>
        <v>-4.2072848033870652E-2</v>
      </c>
      <c r="K69" s="22">
        <f t="shared" si="1"/>
        <v>5.7119065425955302E-3</v>
      </c>
    </row>
    <row r="70" spans="1:11" ht="15" customHeight="1" x14ac:dyDescent="0.2">
      <c r="A70" s="23" t="s">
        <v>112</v>
      </c>
      <c r="B70" s="29">
        <v>7.4638118214716519E-3</v>
      </c>
      <c r="C70" s="30">
        <v>8.6071961759325563E-2</v>
      </c>
      <c r="D70" s="26">
        <v>26528</v>
      </c>
      <c r="E70" s="27">
        <v>0</v>
      </c>
      <c r="G70" s="23" t="s">
        <v>112</v>
      </c>
      <c r="H70" s="28">
        <v>-2.1661835861705604E-3</v>
      </c>
      <c r="I70" s="5"/>
      <c r="J70" s="22">
        <f t="shared" si="2"/>
        <v>-2.4979279611686982E-2</v>
      </c>
      <c r="K70" s="22">
        <f t="shared" si="1"/>
        <v>1.8784266475936279E-4</v>
      </c>
    </row>
    <row r="71" spans="1:11" ht="15" customHeight="1" x14ac:dyDescent="0.2">
      <c r="A71" s="23" t="s">
        <v>113</v>
      </c>
      <c r="B71" s="29">
        <v>1.4512967430639324E-2</v>
      </c>
      <c r="C71" s="30">
        <v>0.11959465025096631</v>
      </c>
      <c r="D71" s="26">
        <v>26528</v>
      </c>
      <c r="E71" s="27">
        <v>0</v>
      </c>
      <c r="G71" s="23" t="s">
        <v>113</v>
      </c>
      <c r="H71" s="28">
        <v>-1.1795033460274707E-2</v>
      </c>
      <c r="I71" s="5"/>
      <c r="J71" s="22">
        <f t="shared" si="2"/>
        <v>-9.7193749882875893E-2</v>
      </c>
      <c r="K71" s="22">
        <f t="shared" si="1"/>
        <v>1.4313427573311103E-3</v>
      </c>
    </row>
    <row r="72" spans="1:11" ht="15" customHeight="1" x14ac:dyDescent="0.2">
      <c r="A72" s="23" t="s">
        <v>114</v>
      </c>
      <c r="B72" s="29">
        <v>0.4116028347406514</v>
      </c>
      <c r="C72" s="30">
        <v>0.49213318417292456</v>
      </c>
      <c r="D72" s="26">
        <v>26528</v>
      </c>
      <c r="E72" s="27">
        <v>0</v>
      </c>
      <c r="G72" s="23" t="s">
        <v>114</v>
      </c>
      <c r="H72" s="28">
        <v>-3.6224634266701181E-2</v>
      </c>
      <c r="I72" s="5"/>
      <c r="J72" s="22">
        <f t="shared" si="2"/>
        <v>-4.3310373696715011E-2</v>
      </c>
      <c r="K72" s="22">
        <f t="shared" ref="K72:K107" si="3">((0-B72)/C72)*H72</f>
        <v>3.0297006239632981E-2</v>
      </c>
    </row>
    <row r="73" spans="1:11" ht="15" customHeight="1" x14ac:dyDescent="0.2">
      <c r="A73" s="23" t="s">
        <v>115</v>
      </c>
      <c r="B73" s="29">
        <v>2.6198733413751507E-2</v>
      </c>
      <c r="C73" s="30">
        <v>0.15972890011493757</v>
      </c>
      <c r="D73" s="26">
        <v>26528</v>
      </c>
      <c r="E73" s="27">
        <v>0</v>
      </c>
      <c r="G73" s="23" t="s">
        <v>115</v>
      </c>
      <c r="H73" s="28">
        <v>-2.851664264166678E-3</v>
      </c>
      <c r="I73" s="5"/>
      <c r="J73" s="22">
        <f t="shared" si="2"/>
        <v>-1.7385421613283603E-2</v>
      </c>
      <c r="K73" s="22">
        <f t="shared" si="3"/>
        <v>4.6772995862780567E-4</v>
      </c>
    </row>
    <row r="74" spans="1:11" ht="24" customHeight="1" x14ac:dyDescent="0.2">
      <c r="A74" s="23" t="s">
        <v>116</v>
      </c>
      <c r="B74" s="29">
        <v>8.8208685162846807E-3</v>
      </c>
      <c r="C74" s="30">
        <v>9.350609812154391E-2</v>
      </c>
      <c r="D74" s="26">
        <v>26528</v>
      </c>
      <c r="E74" s="27">
        <v>0</v>
      </c>
      <c r="G74" s="23" t="s">
        <v>116</v>
      </c>
      <c r="H74" s="28">
        <v>-9.2811025602790535E-3</v>
      </c>
      <c r="I74" s="5"/>
      <c r="J74" s="22">
        <f t="shared" si="2"/>
        <v>-9.838112550639265E-2</v>
      </c>
      <c r="K74" s="22">
        <f t="shared" si="3"/>
        <v>8.7552990676564553E-4</v>
      </c>
    </row>
    <row r="75" spans="1:11" ht="15" customHeight="1" x14ac:dyDescent="0.2">
      <c r="A75" s="23" t="s">
        <v>117</v>
      </c>
      <c r="B75" s="29">
        <v>5.6544028950542826E-4</v>
      </c>
      <c r="C75" s="30">
        <v>2.3772712726638851E-2</v>
      </c>
      <c r="D75" s="26">
        <v>26528</v>
      </c>
      <c r="E75" s="27">
        <v>0</v>
      </c>
      <c r="G75" s="23" t="s">
        <v>117</v>
      </c>
      <c r="H75" s="28">
        <v>-3.9832833393708169E-4</v>
      </c>
      <c r="I75" s="5"/>
      <c r="J75" s="22">
        <f t="shared" si="2"/>
        <v>-1.6746221082397636E-2</v>
      </c>
      <c r="K75" s="22">
        <f t="shared" si="3"/>
        <v>9.47434527348714E-6</v>
      </c>
    </row>
    <row r="76" spans="1:11" ht="15" customHeight="1" x14ac:dyDescent="0.2">
      <c r="A76" s="23" t="s">
        <v>118</v>
      </c>
      <c r="B76" s="29">
        <v>0.39773069963811819</v>
      </c>
      <c r="C76" s="30">
        <v>0.48943847446403038</v>
      </c>
      <c r="D76" s="26">
        <v>26528</v>
      </c>
      <c r="E76" s="27">
        <v>0</v>
      </c>
      <c r="G76" s="23" t="s">
        <v>118</v>
      </c>
      <c r="H76" s="28">
        <v>5.362417334755562E-2</v>
      </c>
      <c r="I76" s="5"/>
      <c r="J76" s="22">
        <f t="shared" si="2"/>
        <v>6.598621695992167E-2</v>
      </c>
      <c r="K76" s="22">
        <f t="shared" si="3"/>
        <v>-4.357642706040768E-2</v>
      </c>
    </row>
    <row r="77" spans="1:11" ht="15" customHeight="1" x14ac:dyDescent="0.2">
      <c r="A77" s="23" t="s">
        <v>119</v>
      </c>
      <c r="B77" s="29">
        <v>3.0156815440289509E-3</v>
      </c>
      <c r="C77" s="30">
        <v>5.4833389002466627E-2</v>
      </c>
      <c r="D77" s="26">
        <v>26528</v>
      </c>
      <c r="E77" s="27">
        <v>0</v>
      </c>
      <c r="G77" s="23" t="s">
        <v>119</v>
      </c>
      <c r="H77" s="28">
        <v>-8.0632724929485778E-4</v>
      </c>
      <c r="I77" s="5"/>
      <c r="J77" s="22">
        <f t="shared" si="2"/>
        <v>-1.4660695567340351E-2</v>
      </c>
      <c r="K77" s="22">
        <f t="shared" si="3"/>
        <v>4.4345721619299312E-5</v>
      </c>
    </row>
    <row r="78" spans="1:11" ht="15" customHeight="1" x14ac:dyDescent="0.2">
      <c r="A78" s="23" t="s">
        <v>120</v>
      </c>
      <c r="B78" s="29">
        <v>6.1821471652593486E-3</v>
      </c>
      <c r="C78" s="30">
        <v>7.8384691311849719E-2</v>
      </c>
      <c r="D78" s="26">
        <v>26528</v>
      </c>
      <c r="E78" s="27">
        <v>0</v>
      </c>
      <c r="G78" s="23" t="s">
        <v>120</v>
      </c>
      <c r="H78" s="28">
        <v>-4.1958924668511336E-5</v>
      </c>
      <c r="I78" s="5"/>
      <c r="J78" s="22">
        <f t="shared" si="2"/>
        <v>-5.319856176433101E-4</v>
      </c>
      <c r="K78" s="22">
        <f t="shared" si="3"/>
        <v>3.3092717832462008E-6</v>
      </c>
    </row>
    <row r="79" spans="1:11" ht="15" customHeight="1" x14ac:dyDescent="0.2">
      <c r="A79" s="23" t="s">
        <v>121</v>
      </c>
      <c r="B79" s="29">
        <v>3.0533775633293124E-3</v>
      </c>
      <c r="C79" s="30">
        <v>5.5173990265758269E-2</v>
      </c>
      <c r="D79" s="26">
        <v>26528</v>
      </c>
      <c r="E79" s="27">
        <v>0</v>
      </c>
      <c r="G79" s="23" t="s">
        <v>121</v>
      </c>
      <c r="H79" s="28">
        <v>-6.9204109600756753E-3</v>
      </c>
      <c r="I79" s="5"/>
      <c r="J79" s="22">
        <f t="shared" si="2"/>
        <v>-0.12504588302004593</v>
      </c>
      <c r="K79" s="22">
        <f t="shared" si="3"/>
        <v>3.8298168127287488E-4</v>
      </c>
    </row>
    <row r="80" spans="1:11" ht="24" customHeight="1" x14ac:dyDescent="0.2">
      <c r="A80" s="23" t="s">
        <v>122</v>
      </c>
      <c r="B80" s="29">
        <v>1.3193606755126659E-3</v>
      </c>
      <c r="C80" s="30">
        <v>3.629971947302827E-2</v>
      </c>
      <c r="D80" s="26">
        <v>26528</v>
      </c>
      <c r="E80" s="27">
        <v>0</v>
      </c>
      <c r="G80" s="23" t="s">
        <v>122</v>
      </c>
      <c r="H80" s="28">
        <v>-8.2254793990272127E-4</v>
      </c>
      <c r="I80" s="5"/>
      <c r="J80" s="22">
        <f t="shared" si="2"/>
        <v>-2.2630001400078585E-2</v>
      </c>
      <c r="K80" s="22">
        <f t="shared" si="3"/>
        <v>2.9896578303806684E-5</v>
      </c>
    </row>
    <row r="81" spans="1:11" ht="15" customHeight="1" x14ac:dyDescent="0.2">
      <c r="A81" s="23" t="s">
        <v>123</v>
      </c>
      <c r="B81" s="29">
        <v>6.9322979493365508E-2</v>
      </c>
      <c r="C81" s="30">
        <v>0.25400735450917122</v>
      </c>
      <c r="D81" s="26">
        <v>26528</v>
      </c>
      <c r="E81" s="27">
        <v>0</v>
      </c>
      <c r="G81" s="23" t="s">
        <v>123</v>
      </c>
      <c r="H81" s="28">
        <v>-2.7000728026011538E-2</v>
      </c>
      <c r="I81" s="5"/>
      <c r="J81" s="22">
        <f t="shared" si="2"/>
        <v>-9.8930037515315691E-2</v>
      </c>
      <c r="K81" s="22">
        <f t="shared" si="3"/>
        <v>7.3689634651328759E-3</v>
      </c>
    </row>
    <row r="82" spans="1:11" ht="15" customHeight="1" x14ac:dyDescent="0.2">
      <c r="A82" s="23" t="s">
        <v>124</v>
      </c>
      <c r="B82" s="29">
        <v>9.6501809408926411E-3</v>
      </c>
      <c r="C82" s="30">
        <v>9.7762033659337985E-2</v>
      </c>
      <c r="D82" s="26">
        <v>26528</v>
      </c>
      <c r="E82" s="27">
        <v>0</v>
      </c>
      <c r="G82" s="23" t="s">
        <v>124</v>
      </c>
      <c r="H82" s="28">
        <v>-7.1876653587600505E-4</v>
      </c>
      <c r="I82" s="5"/>
      <c r="J82" s="22">
        <f t="shared" si="2"/>
        <v>-7.2812551264122638E-3</v>
      </c>
      <c r="K82" s="22">
        <f t="shared" si="3"/>
        <v>7.0950110854199887E-5</v>
      </c>
    </row>
    <row r="83" spans="1:11" ht="15" customHeight="1" x14ac:dyDescent="0.2">
      <c r="A83" s="23" t="s">
        <v>125</v>
      </c>
      <c r="B83" s="29">
        <v>3.2418576598311225E-2</v>
      </c>
      <c r="C83" s="30">
        <v>0.17711237948927053</v>
      </c>
      <c r="D83" s="26">
        <v>26528</v>
      </c>
      <c r="E83" s="27">
        <v>0</v>
      </c>
      <c r="G83" s="23" t="s">
        <v>125</v>
      </c>
      <c r="H83" s="28">
        <v>3.560148898164675E-3</v>
      </c>
      <c r="I83" s="5"/>
      <c r="J83" s="22">
        <f t="shared" si="2"/>
        <v>1.9449424982835896E-2</v>
      </c>
      <c r="K83" s="22">
        <f t="shared" si="3"/>
        <v>-6.5164818003891521E-4</v>
      </c>
    </row>
    <row r="84" spans="1:11" ht="15" customHeight="1" x14ac:dyDescent="0.2">
      <c r="A84" s="23" t="s">
        <v>126</v>
      </c>
      <c r="B84" s="29">
        <v>2.6387213510253318E-4</v>
      </c>
      <c r="C84" s="30">
        <v>1.6242304370935351E-2</v>
      </c>
      <c r="D84" s="26">
        <v>26528</v>
      </c>
      <c r="E84" s="27">
        <v>0</v>
      </c>
      <c r="G84" s="23" t="s">
        <v>126</v>
      </c>
      <c r="H84" s="28">
        <v>1.2120755531483847E-4</v>
      </c>
      <c r="I84" s="5"/>
      <c r="J84" s="22">
        <f t="shared" ref="J84:J107" si="4">((1-B84)/C84)*H84</f>
        <v>7.4604913964833432E-3</v>
      </c>
      <c r="K84" s="22">
        <f t="shared" si="3"/>
        <v>-1.9691353936647712E-6</v>
      </c>
    </row>
    <row r="85" spans="1:11" ht="15" customHeight="1" x14ac:dyDescent="0.2">
      <c r="A85" s="23" t="s">
        <v>127</v>
      </c>
      <c r="B85" s="29">
        <v>0.26439987937273829</v>
      </c>
      <c r="C85" s="30">
        <v>0.44102144509419233</v>
      </c>
      <c r="D85" s="26">
        <v>26528</v>
      </c>
      <c r="E85" s="27">
        <v>0</v>
      </c>
      <c r="G85" s="23" t="s">
        <v>127</v>
      </c>
      <c r="H85" s="28">
        <v>4.895064109775938E-2</v>
      </c>
      <c r="I85" s="5"/>
      <c r="J85" s="22">
        <f t="shared" si="4"/>
        <v>8.1647044371284644E-2</v>
      </c>
      <c r="K85" s="22">
        <f t="shared" si="3"/>
        <v>-2.9346744348682514E-2</v>
      </c>
    </row>
    <row r="86" spans="1:11" ht="15" customHeight="1" x14ac:dyDescent="0.2">
      <c r="A86" s="23" t="s">
        <v>128</v>
      </c>
      <c r="B86" s="29">
        <v>7.1622436670687583E-3</v>
      </c>
      <c r="C86" s="30">
        <v>8.4328014308308413E-2</v>
      </c>
      <c r="D86" s="26">
        <v>26528</v>
      </c>
      <c r="E86" s="27">
        <v>0</v>
      </c>
      <c r="G86" s="23" t="s">
        <v>128</v>
      </c>
      <c r="H86" s="28">
        <v>1.5249138459772938E-3</v>
      </c>
      <c r="I86" s="5"/>
      <c r="J86" s="22">
        <f t="shared" si="4"/>
        <v>1.7953607159607355E-2</v>
      </c>
      <c r="K86" s="22">
        <f t="shared" si="3"/>
        <v>-1.2951573241420754E-4</v>
      </c>
    </row>
    <row r="87" spans="1:11" ht="15" customHeight="1" x14ac:dyDescent="0.2">
      <c r="A87" s="23" t="s">
        <v>129</v>
      </c>
      <c r="B87" s="29">
        <v>0.11436972255729795</v>
      </c>
      <c r="C87" s="30">
        <v>0.31826578117416182</v>
      </c>
      <c r="D87" s="26">
        <v>26528</v>
      </c>
      <c r="E87" s="27">
        <v>0</v>
      </c>
      <c r="G87" s="23" t="s">
        <v>129</v>
      </c>
      <c r="H87" s="28">
        <v>-1.7825496093218773E-2</v>
      </c>
      <c r="I87" s="5"/>
      <c r="J87" s="22">
        <f t="shared" si="4"/>
        <v>-4.9602564851143296E-2</v>
      </c>
      <c r="K87" s="22">
        <f t="shared" si="3"/>
        <v>6.4056432177734216E-3</v>
      </c>
    </row>
    <row r="88" spans="1:11" ht="15" customHeight="1" x14ac:dyDescent="0.2">
      <c r="A88" s="23" t="s">
        <v>130</v>
      </c>
      <c r="B88" s="29">
        <v>0.49777593486127863</v>
      </c>
      <c r="C88" s="30">
        <v>0.50000447768782708</v>
      </c>
      <c r="D88" s="26">
        <v>26528</v>
      </c>
      <c r="E88" s="27">
        <v>0</v>
      </c>
      <c r="G88" s="23" t="s">
        <v>130</v>
      </c>
      <c r="H88" s="28">
        <v>-1.9269345601750136E-2</v>
      </c>
      <c r="I88" s="5"/>
      <c r="J88" s="22">
        <f t="shared" si="4"/>
        <v>-1.9354884831083382E-2</v>
      </c>
      <c r="K88" s="22">
        <f t="shared" si="3"/>
        <v>1.918346124705067E-2</v>
      </c>
    </row>
    <row r="89" spans="1:11" ht="15" customHeight="1" x14ac:dyDescent="0.2">
      <c r="A89" s="23" t="s">
        <v>131</v>
      </c>
      <c r="B89" s="29">
        <v>4.6366103739445101E-3</v>
      </c>
      <c r="C89" s="30">
        <v>6.7935897698509592E-2</v>
      </c>
      <c r="D89" s="26">
        <v>26528</v>
      </c>
      <c r="E89" s="27">
        <v>0</v>
      </c>
      <c r="G89" s="23" t="s">
        <v>131</v>
      </c>
      <c r="H89" s="28">
        <v>-1.6594241404228769E-3</v>
      </c>
      <c r="I89" s="5"/>
      <c r="J89" s="22">
        <f t="shared" si="4"/>
        <v>-2.4313067070501886E-2</v>
      </c>
      <c r="K89" s="22">
        <f t="shared" si="3"/>
        <v>1.1325533988531454E-4</v>
      </c>
    </row>
    <row r="90" spans="1:11" ht="15" customHeight="1" x14ac:dyDescent="0.2">
      <c r="A90" s="23" t="s">
        <v>132</v>
      </c>
      <c r="B90" s="29">
        <v>6.0313630880579009E-3</v>
      </c>
      <c r="C90" s="30">
        <v>7.7428752689006397E-2</v>
      </c>
      <c r="D90" s="26">
        <v>26528</v>
      </c>
      <c r="E90" s="27">
        <v>0</v>
      </c>
      <c r="G90" s="23" t="s">
        <v>132</v>
      </c>
      <c r="H90" s="28">
        <v>4.8455547607788342E-3</v>
      </c>
      <c r="I90" s="5"/>
      <c r="J90" s="22">
        <f t="shared" si="4"/>
        <v>6.2203371401297919E-2</v>
      </c>
      <c r="K90" s="22">
        <f t="shared" si="3"/>
        <v>-3.7744764199816691E-4</v>
      </c>
    </row>
    <row r="91" spans="1:11" ht="15" customHeight="1" x14ac:dyDescent="0.2">
      <c r="A91" s="23" t="s">
        <v>133</v>
      </c>
      <c r="B91" s="29">
        <v>0.52680186972255727</v>
      </c>
      <c r="C91" s="30">
        <v>0.4992905537458851</v>
      </c>
      <c r="D91" s="26">
        <v>26528</v>
      </c>
      <c r="E91" s="27">
        <v>0</v>
      </c>
      <c r="G91" s="23" t="s">
        <v>133</v>
      </c>
      <c r="H91" s="28">
        <v>5.3914163434661204E-2</v>
      </c>
      <c r="I91" s="5"/>
      <c r="J91" s="22">
        <f t="shared" si="4"/>
        <v>5.1096663338314578E-2</v>
      </c>
      <c r="K91" s="22">
        <f t="shared" si="3"/>
        <v>-5.6884877730657708E-2</v>
      </c>
    </row>
    <row r="92" spans="1:11" ht="15" customHeight="1" x14ac:dyDescent="0.2">
      <c r="A92" s="23" t="s">
        <v>134</v>
      </c>
      <c r="B92" s="29">
        <v>1.5078407720144752E-3</v>
      </c>
      <c r="C92" s="30">
        <v>3.8802370343189709E-2</v>
      </c>
      <c r="D92" s="26">
        <v>26528</v>
      </c>
      <c r="E92" s="27">
        <v>0</v>
      </c>
      <c r="G92" s="23" t="s">
        <v>134</v>
      </c>
      <c r="H92" s="28">
        <v>3.8210067443620872E-3</v>
      </c>
      <c r="I92" s="5"/>
      <c r="J92" s="22">
        <f t="shared" si="4"/>
        <v>9.8325056970969771E-2</v>
      </c>
      <c r="K92" s="22">
        <f t="shared" si="3"/>
        <v>-1.484824176547414E-4</v>
      </c>
    </row>
    <row r="93" spans="1:11" ht="15" customHeight="1" x14ac:dyDescent="0.2">
      <c r="A93" s="23" t="s">
        <v>135</v>
      </c>
      <c r="B93" s="29">
        <v>1.6586248492159224E-3</v>
      </c>
      <c r="C93" s="30">
        <v>4.0693196421880642E-2</v>
      </c>
      <c r="D93" s="26">
        <v>26528</v>
      </c>
      <c r="E93" s="27">
        <v>0</v>
      </c>
      <c r="G93" s="23" t="s">
        <v>135</v>
      </c>
      <c r="H93" s="28">
        <v>1.0631837721724275E-4</v>
      </c>
      <c r="I93" s="5"/>
      <c r="J93" s="22">
        <f t="shared" si="4"/>
        <v>2.6083484279398991E-3</v>
      </c>
      <c r="K93" s="22">
        <f t="shared" si="3"/>
        <v>-4.3334591009422881E-6</v>
      </c>
    </row>
    <row r="94" spans="1:11" ht="15" customHeight="1" x14ac:dyDescent="0.2">
      <c r="A94" s="23" t="s">
        <v>136</v>
      </c>
      <c r="B94" s="29">
        <v>1.1685765983112184E-3</v>
      </c>
      <c r="C94" s="30">
        <v>3.4165114194352766E-2</v>
      </c>
      <c r="D94" s="26">
        <v>26528</v>
      </c>
      <c r="E94" s="27">
        <v>0</v>
      </c>
      <c r="G94" s="23" t="s">
        <v>136</v>
      </c>
      <c r="H94" s="28">
        <v>-1.7169011312045653E-3</v>
      </c>
      <c r="I94" s="5"/>
      <c r="J94" s="22">
        <f t="shared" si="4"/>
        <v>-5.0194323688357072E-2</v>
      </c>
      <c r="K94" s="22">
        <f t="shared" si="3"/>
        <v>5.8724536148962875E-5</v>
      </c>
    </row>
    <row r="95" spans="1:11" ht="15" customHeight="1" x14ac:dyDescent="0.2">
      <c r="A95" s="23" t="s">
        <v>137</v>
      </c>
      <c r="B95" s="29">
        <v>1.7377864897466826E-2</v>
      </c>
      <c r="C95" s="30">
        <v>0.13067715341956446</v>
      </c>
      <c r="D95" s="26">
        <v>26528</v>
      </c>
      <c r="E95" s="27">
        <v>0</v>
      </c>
      <c r="G95" s="23" t="s">
        <v>137</v>
      </c>
      <c r="H95" s="28">
        <v>-2.4494575615622315E-3</v>
      </c>
      <c r="I95" s="5"/>
      <c r="J95" s="22">
        <f t="shared" si="4"/>
        <v>-1.8418607660189316E-2</v>
      </c>
      <c r="K95" s="22">
        <f t="shared" si="3"/>
        <v>3.2573668359793127E-4</v>
      </c>
    </row>
    <row r="96" spans="1:11" ht="15" customHeight="1" x14ac:dyDescent="0.2">
      <c r="A96" s="23" t="s">
        <v>138</v>
      </c>
      <c r="B96" s="29">
        <v>0.35121381182147166</v>
      </c>
      <c r="C96" s="30">
        <v>0.47735862833588716</v>
      </c>
      <c r="D96" s="26">
        <v>26528</v>
      </c>
      <c r="E96" s="27">
        <v>0</v>
      </c>
      <c r="G96" s="23" t="s">
        <v>138</v>
      </c>
      <c r="H96" s="28">
        <v>-4.9479737848559059E-2</v>
      </c>
      <c r="I96" s="5"/>
      <c r="J96" s="22">
        <f t="shared" si="4"/>
        <v>-6.7248748855234894E-2</v>
      </c>
      <c r="K96" s="22">
        <f t="shared" si="3"/>
        <v>3.6404426999257652E-2</v>
      </c>
    </row>
    <row r="97" spans="1:11" ht="15" customHeight="1" x14ac:dyDescent="0.2">
      <c r="A97" s="23" t="s">
        <v>139</v>
      </c>
      <c r="B97" s="29">
        <v>3.4303377563329311E-3</v>
      </c>
      <c r="C97" s="30">
        <v>5.8469645206460308E-2</v>
      </c>
      <c r="D97" s="26">
        <v>26528</v>
      </c>
      <c r="E97" s="27">
        <v>0</v>
      </c>
      <c r="G97" s="23" t="s">
        <v>139</v>
      </c>
      <c r="H97" s="28">
        <v>-4.5899789855516409E-3</v>
      </c>
      <c r="I97" s="5"/>
      <c r="J97" s="22">
        <f t="shared" si="4"/>
        <v>-7.8232624658227293E-2</v>
      </c>
      <c r="K97" s="22">
        <f t="shared" si="3"/>
        <v>2.692880751938073E-4</v>
      </c>
    </row>
    <row r="98" spans="1:11" ht="15" customHeight="1" x14ac:dyDescent="0.2">
      <c r="A98" s="23" t="s">
        <v>140</v>
      </c>
      <c r="B98" s="29">
        <v>3.7696019300361881E-4</v>
      </c>
      <c r="C98" s="30">
        <v>1.9412168840552638E-2</v>
      </c>
      <c r="D98" s="26">
        <v>26528</v>
      </c>
      <c r="E98" s="27">
        <v>0</v>
      </c>
      <c r="G98" s="23" t="s">
        <v>140</v>
      </c>
      <c r="H98" s="28">
        <v>-2.6894537646925446E-4</v>
      </c>
      <c r="I98" s="5"/>
      <c r="J98" s="22">
        <f t="shared" si="4"/>
        <v>-1.3849250796057859E-2</v>
      </c>
      <c r="K98" s="22">
        <f t="shared" si="3"/>
        <v>5.2225849596718673E-6</v>
      </c>
    </row>
    <row r="99" spans="1:11" ht="15" customHeight="1" x14ac:dyDescent="0.2">
      <c r="A99" s="23" t="s">
        <v>141</v>
      </c>
      <c r="B99" s="29">
        <v>3.5585042219541618E-2</v>
      </c>
      <c r="C99" s="30">
        <v>0.18525668872861875</v>
      </c>
      <c r="D99" s="26">
        <v>26528</v>
      </c>
      <c r="E99" s="27">
        <v>0</v>
      </c>
      <c r="G99" s="23" t="s">
        <v>141</v>
      </c>
      <c r="H99" s="28">
        <v>-1.2487358602016021E-2</v>
      </c>
      <c r="I99" s="5"/>
      <c r="J99" s="22">
        <f t="shared" si="4"/>
        <v>-6.5007074786888941E-2</v>
      </c>
      <c r="K99" s="22">
        <f t="shared" si="3"/>
        <v>2.3986350296600675E-3</v>
      </c>
    </row>
    <row r="100" spans="1:11" ht="15" customHeight="1" x14ac:dyDescent="0.2">
      <c r="A100" s="23" t="s">
        <v>142</v>
      </c>
      <c r="B100" s="29">
        <v>5.2058202653799762E-2</v>
      </c>
      <c r="C100" s="30">
        <v>0.22214861352043816</v>
      </c>
      <c r="D100" s="26">
        <v>26528</v>
      </c>
      <c r="E100" s="27">
        <v>0</v>
      </c>
      <c r="G100" s="23" t="s">
        <v>142</v>
      </c>
      <c r="H100" s="28">
        <v>-3.5495863755687289E-3</v>
      </c>
      <c r="I100" s="5"/>
      <c r="J100" s="22">
        <f t="shared" si="4"/>
        <v>-1.5146622953749097E-2</v>
      </c>
      <c r="K100" s="22">
        <f t="shared" si="3"/>
        <v>8.3180841846452872E-4</v>
      </c>
    </row>
    <row r="101" spans="1:11" ht="15" customHeight="1" x14ac:dyDescent="0.2">
      <c r="A101" s="23" t="s">
        <v>143</v>
      </c>
      <c r="B101" s="29">
        <v>2.7895054282267798E-3</v>
      </c>
      <c r="C101" s="30">
        <v>5.2743046476010982E-2</v>
      </c>
      <c r="D101" s="26">
        <v>26528</v>
      </c>
      <c r="E101" s="27">
        <v>0</v>
      </c>
      <c r="G101" s="23" t="s">
        <v>143</v>
      </c>
      <c r="H101" s="28">
        <v>-1.3799851846058731E-3</v>
      </c>
      <c r="I101" s="5"/>
      <c r="J101" s="22">
        <f t="shared" si="4"/>
        <v>-2.6091320095976017E-2</v>
      </c>
      <c r="K101" s="22">
        <f t="shared" si="3"/>
        <v>7.2985472408793595E-5</v>
      </c>
    </row>
    <row r="102" spans="1:11" ht="15" customHeight="1" x14ac:dyDescent="0.2">
      <c r="A102" s="23" t="s">
        <v>144</v>
      </c>
      <c r="B102" s="29">
        <v>0.83779402895054278</v>
      </c>
      <c r="C102" s="30">
        <v>0.36864660164760721</v>
      </c>
      <c r="D102" s="26">
        <v>26528</v>
      </c>
      <c r="E102" s="27">
        <v>0</v>
      </c>
      <c r="G102" s="23" t="s">
        <v>144</v>
      </c>
      <c r="H102" s="28">
        <v>4.1912142169911841E-2</v>
      </c>
      <c r="I102" s="5"/>
      <c r="J102" s="22">
        <f t="shared" si="4"/>
        <v>1.8441509264018958E-2</v>
      </c>
      <c r="K102" s="22">
        <f t="shared" si="3"/>
        <v>-9.5250416777323085E-2</v>
      </c>
    </row>
    <row r="103" spans="1:11" ht="15" customHeight="1" x14ac:dyDescent="0.2">
      <c r="A103" s="23" t="s">
        <v>145</v>
      </c>
      <c r="B103" s="29">
        <v>3.2418576598311215E-3</v>
      </c>
      <c r="C103" s="30">
        <v>5.6846018614268447E-2</v>
      </c>
      <c r="D103" s="26">
        <v>26528</v>
      </c>
      <c r="E103" s="27">
        <v>0</v>
      </c>
      <c r="G103" s="23" t="s">
        <v>145</v>
      </c>
      <c r="H103" s="28">
        <v>1.0980418984602061E-3</v>
      </c>
      <c r="I103" s="5"/>
      <c r="J103" s="22">
        <f t="shared" si="4"/>
        <v>1.9253453972696524E-2</v>
      </c>
      <c r="K103" s="22">
        <f t="shared" si="3"/>
        <v>-6.2619962243850726E-5</v>
      </c>
    </row>
    <row r="104" spans="1:11" ht="15" customHeight="1" x14ac:dyDescent="0.2">
      <c r="A104" s="23" t="s">
        <v>146</v>
      </c>
      <c r="B104" s="29">
        <v>9.2732207478890237E-3</v>
      </c>
      <c r="C104" s="30">
        <v>9.5851835975291177E-2</v>
      </c>
      <c r="D104" s="26">
        <v>26528</v>
      </c>
      <c r="E104" s="27">
        <v>0</v>
      </c>
      <c r="G104" s="23" t="s">
        <v>146</v>
      </c>
      <c r="H104" s="28">
        <v>-1.0208588857369609E-2</v>
      </c>
      <c r="I104" s="5"/>
      <c r="J104" s="22">
        <f t="shared" si="4"/>
        <v>-0.10551620901636106</v>
      </c>
      <c r="K104" s="22">
        <f t="shared" si="3"/>
        <v>9.8763364348317573E-4</v>
      </c>
    </row>
    <row r="105" spans="1:11" ht="15" customHeight="1" x14ac:dyDescent="0.2">
      <c r="A105" s="23" t="s">
        <v>147</v>
      </c>
      <c r="B105" s="29">
        <v>8.3195114595898678E-2</v>
      </c>
      <c r="C105" s="30">
        <v>0.27618211894700945</v>
      </c>
      <c r="D105" s="26">
        <v>26528</v>
      </c>
      <c r="E105" s="27">
        <v>0</v>
      </c>
      <c r="G105" s="23" t="s">
        <v>147</v>
      </c>
      <c r="H105" s="28">
        <v>-2.8481587661227659E-2</v>
      </c>
      <c r="I105" s="5"/>
      <c r="J105" s="22">
        <f t="shared" si="4"/>
        <v>-9.4546521735133629E-2</v>
      </c>
      <c r="K105" s="22">
        <f t="shared" si="3"/>
        <v>8.5795885641807464E-3</v>
      </c>
    </row>
    <row r="106" spans="1:11" ht="15" customHeight="1" x14ac:dyDescent="0.2">
      <c r="A106" s="23" t="s">
        <v>148</v>
      </c>
      <c r="B106" s="29">
        <v>7.7276839565741861E-3</v>
      </c>
      <c r="C106" s="30">
        <v>8.7568578382685267E-2</v>
      </c>
      <c r="D106" s="26">
        <v>26528</v>
      </c>
      <c r="E106" s="27">
        <v>0</v>
      </c>
      <c r="G106" s="23" t="s">
        <v>148</v>
      </c>
      <c r="H106" s="28">
        <v>-7.1647187684318551E-3</v>
      </c>
      <c r="I106" s="5"/>
      <c r="J106" s="22">
        <f t="shared" si="4"/>
        <v>-8.1186108275995414E-2</v>
      </c>
      <c r="K106" s="22">
        <f t="shared" si="3"/>
        <v>6.3226654243737652E-4</v>
      </c>
    </row>
    <row r="107" spans="1:11" ht="15" customHeight="1" x14ac:dyDescent="0.2">
      <c r="A107" s="23" t="s">
        <v>149</v>
      </c>
      <c r="B107" s="29">
        <v>5.8768094089264179E-2</v>
      </c>
      <c r="C107" s="30">
        <v>0.23519457990751017</v>
      </c>
      <c r="D107" s="26">
        <v>26528</v>
      </c>
      <c r="E107" s="27">
        <v>0</v>
      </c>
      <c r="G107" s="23" t="s">
        <v>149</v>
      </c>
      <c r="H107" s="28">
        <v>-2.5685824215303955E-2</v>
      </c>
      <c r="I107" s="5"/>
      <c r="J107" s="22">
        <f t="shared" si="4"/>
        <v>-0.10279283345120438</v>
      </c>
      <c r="K107" s="22">
        <f t="shared" si="3"/>
        <v>6.418119562274326E-3</v>
      </c>
    </row>
    <row r="108" spans="1:11" ht="15" customHeight="1" x14ac:dyDescent="0.2">
      <c r="A108" s="23" t="s">
        <v>150</v>
      </c>
      <c r="B108" s="29">
        <v>2.8083534378769603E-2</v>
      </c>
      <c r="C108" s="30">
        <v>0.16521464348394094</v>
      </c>
      <c r="D108" s="26">
        <v>26528</v>
      </c>
      <c r="E108" s="27">
        <v>0</v>
      </c>
      <c r="G108" s="23" t="s">
        <v>150</v>
      </c>
      <c r="H108" s="28">
        <v>6.0490729298497753E-3</v>
      </c>
      <c r="I108" s="5"/>
      <c r="J108" s="22">
        <f t="shared" ref="J108:J112" si="5">((1-B108)/C108)*H108</f>
        <v>3.5585184571342909E-2</v>
      </c>
      <c r="K108" s="22">
        <f t="shared" ref="K108:K112" si="6">((0-B108)/C108)*H108</f>
        <v>-1.0282342049276836E-3</v>
      </c>
    </row>
    <row r="109" spans="1:11" ht="24" x14ac:dyDescent="0.2">
      <c r="A109" s="23" t="s">
        <v>151</v>
      </c>
      <c r="B109" s="29">
        <v>4.9947225572979495E-2</v>
      </c>
      <c r="C109" s="30">
        <v>0.21784005386599059</v>
      </c>
      <c r="D109" s="26">
        <v>26528</v>
      </c>
      <c r="E109" s="27">
        <v>0</v>
      </c>
      <c r="G109" s="23" t="s">
        <v>151</v>
      </c>
      <c r="H109" s="28">
        <v>1.166016481221504E-3</v>
      </c>
      <c r="I109" s="5"/>
      <c r="J109" s="22">
        <f t="shared" si="5"/>
        <v>5.085277814398618E-3</v>
      </c>
      <c r="K109" s="22">
        <f t="shared" si="6"/>
        <v>-2.6734885148903579E-4</v>
      </c>
    </row>
    <row r="110" spans="1:11" x14ac:dyDescent="0.2">
      <c r="A110" s="23" t="s">
        <v>152</v>
      </c>
      <c r="B110" s="29">
        <v>5.7674909529553675E-3</v>
      </c>
      <c r="C110" s="30">
        <v>7.572610624311274E-2</v>
      </c>
      <c r="D110" s="26">
        <v>26528</v>
      </c>
      <c r="E110" s="27">
        <v>0</v>
      </c>
      <c r="G110" s="23" t="s">
        <v>152</v>
      </c>
      <c r="H110" s="28">
        <v>-1.6668915831839757E-3</v>
      </c>
      <c r="I110" s="5"/>
      <c r="J110" s="22">
        <f t="shared" si="5"/>
        <v>-2.1885158015887467E-2</v>
      </c>
      <c r="K110" s="22">
        <f t="shared" si="6"/>
        <v>1.2695466071775479E-4</v>
      </c>
    </row>
    <row r="111" spans="1:11" x14ac:dyDescent="0.2">
      <c r="A111" s="23" t="s">
        <v>153</v>
      </c>
      <c r="B111" s="29">
        <v>1.2439686369119421E-3</v>
      </c>
      <c r="C111" s="30">
        <v>3.524865976233138E-2</v>
      </c>
      <c r="D111" s="26">
        <v>26528</v>
      </c>
      <c r="E111" s="27">
        <v>0</v>
      </c>
      <c r="G111" s="23" t="s">
        <v>153</v>
      </c>
      <c r="H111" s="28">
        <v>-1.3473474617747659E-4</v>
      </c>
      <c r="I111" s="5"/>
      <c r="J111" s="22">
        <f t="shared" si="5"/>
        <v>-3.8176526791732163E-3</v>
      </c>
      <c r="K111" s="22">
        <f t="shared" si="6"/>
        <v>4.7549552146713005E-6</v>
      </c>
    </row>
    <row r="112" spans="1:11" ht="12.75" thickBot="1" x14ac:dyDescent="0.25">
      <c r="A112" s="31" t="s">
        <v>154</v>
      </c>
      <c r="B112" s="32">
        <v>1.7943305186972257E-2</v>
      </c>
      <c r="C112" s="33">
        <v>0.13274790870467812</v>
      </c>
      <c r="D112" s="34">
        <v>26528</v>
      </c>
      <c r="E112" s="35">
        <v>0</v>
      </c>
      <c r="G112" s="31" t="s">
        <v>154</v>
      </c>
      <c r="H112" s="36">
        <v>-5.5821723589776591E-3</v>
      </c>
      <c r="I112" s="5"/>
      <c r="J112" s="22">
        <f t="shared" si="5"/>
        <v>-4.1296392464682585E-2</v>
      </c>
      <c r="K112" s="22">
        <f t="shared" si="6"/>
        <v>7.5453258149811586E-4</v>
      </c>
    </row>
    <row r="113" spans="1:9" x14ac:dyDescent="0.2">
      <c r="A113" s="37" t="s">
        <v>155</v>
      </c>
      <c r="B113" s="4"/>
      <c r="C113" s="4"/>
      <c r="D113" s="4"/>
      <c r="E113" s="4"/>
      <c r="G113" s="37" t="s">
        <v>46</v>
      </c>
      <c r="H113" s="4"/>
      <c r="I113" s="5"/>
    </row>
  </sheetData>
  <mergeCells count="6">
    <mergeCell ref="J5:K5"/>
    <mergeCell ref="A5:E5"/>
    <mergeCell ref="A113:E113"/>
    <mergeCell ref="G4:H4"/>
    <mergeCell ref="G5:G6"/>
    <mergeCell ref="G113:H113"/>
  </mergeCells>
  <pageMargins left="0.45" right="0.45" top="0.5" bottom="0.5" header="0" footer="0"/>
  <pageSetup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1"/>
  <sheetViews>
    <sheetView workbookViewId="0">
      <selection activeCell="J1" sqref="J1:J1048576"/>
    </sheetView>
  </sheetViews>
  <sheetFormatPr defaultRowHeight="12" x14ac:dyDescent="0.2"/>
  <cols>
    <col min="1" max="1" width="30.7109375" style="2" customWidth="1"/>
    <col min="2" max="6" width="9.140625" style="2"/>
    <col min="7" max="7" width="27.7109375" style="2" customWidth="1"/>
    <col min="8" max="8" width="10.28515625" style="2" bestFit="1" customWidth="1"/>
    <col min="9" max="9" width="9.140625" style="2"/>
    <col min="10" max="10" width="12.7109375" style="2" bestFit="1" customWidth="1"/>
    <col min="11" max="11" width="15.28515625" style="2" bestFit="1" customWidth="1"/>
    <col min="12" max="16384" width="9.140625" style="2"/>
  </cols>
  <sheetData>
    <row r="1" spans="1:11" x14ac:dyDescent="0.2">
      <c r="A1" s="2" t="s">
        <v>3</v>
      </c>
    </row>
    <row r="4" spans="1:11" ht="15.75" customHeight="1" thickBot="1" x14ac:dyDescent="0.25">
      <c r="G4" s="38" t="s">
        <v>6</v>
      </c>
      <c r="H4" s="39"/>
      <c r="I4" s="40"/>
    </row>
    <row r="5" spans="1:11" ht="12.75" thickBot="1" x14ac:dyDescent="0.25">
      <c r="A5" s="38" t="s">
        <v>0</v>
      </c>
      <c r="B5" s="39"/>
      <c r="C5" s="39"/>
      <c r="D5" s="39"/>
      <c r="E5" s="39"/>
      <c r="G5" s="41" t="s">
        <v>48</v>
      </c>
      <c r="H5" s="42" t="s">
        <v>4</v>
      </c>
      <c r="I5" s="40"/>
      <c r="J5" s="8" t="s">
        <v>7</v>
      </c>
      <c r="K5" s="8"/>
    </row>
    <row r="6" spans="1:11" ht="26.25" thickBot="1" x14ac:dyDescent="0.25">
      <c r="A6" s="43" t="s">
        <v>48</v>
      </c>
      <c r="B6" s="44" t="s">
        <v>1</v>
      </c>
      <c r="C6" s="45" t="s">
        <v>177</v>
      </c>
      <c r="D6" s="45" t="s">
        <v>178</v>
      </c>
      <c r="E6" s="46" t="s">
        <v>2</v>
      </c>
      <c r="G6" s="47"/>
      <c r="H6" s="48" t="s">
        <v>5</v>
      </c>
      <c r="I6" s="40"/>
      <c r="J6" s="15" t="s">
        <v>8</v>
      </c>
      <c r="K6" s="15" t="s">
        <v>9</v>
      </c>
    </row>
    <row r="7" spans="1:11" ht="15.75" customHeight="1" x14ac:dyDescent="0.2">
      <c r="A7" s="49" t="s">
        <v>49</v>
      </c>
      <c r="B7" s="50">
        <v>0.97386704060169538</v>
      </c>
      <c r="C7" s="51">
        <v>0.15953573296354953</v>
      </c>
      <c r="D7" s="52">
        <v>15689</v>
      </c>
      <c r="E7" s="53">
        <v>0</v>
      </c>
      <c r="G7" s="49" t="s">
        <v>49</v>
      </c>
      <c r="H7" s="54">
        <v>2.8433422763978224E-2</v>
      </c>
      <c r="I7" s="40"/>
      <c r="J7" s="22">
        <f>((1-B7)/C7)*H7</f>
        <v>4.6575740045375546E-3</v>
      </c>
      <c r="K7" s="22">
        <f>((0-B7)/C7)*H7</f>
        <v>-0.1735684712569002</v>
      </c>
    </row>
    <row r="8" spans="1:11" ht="15" customHeight="1" x14ac:dyDescent="0.2">
      <c r="A8" s="55" t="s">
        <v>50</v>
      </c>
      <c r="B8" s="56">
        <v>0.85869080247307028</v>
      </c>
      <c r="C8" s="57">
        <v>0.34835132101560035</v>
      </c>
      <c r="D8" s="58">
        <v>15689</v>
      </c>
      <c r="E8" s="59">
        <v>0</v>
      </c>
      <c r="G8" s="55" t="s">
        <v>50</v>
      </c>
      <c r="H8" s="60">
        <v>2.8826405135126017E-2</v>
      </c>
      <c r="J8" s="22">
        <f t="shared" ref="J8:J18" si="0">((1-B8)/C8)*H8</f>
        <v>1.1693471307514868E-2</v>
      </c>
      <c r="K8" s="22">
        <f t="shared" ref="K8:K71" si="1">((0-B8)/C8)*H8</f>
        <v>-7.105748554571055E-2</v>
      </c>
    </row>
    <row r="9" spans="1:11" ht="15" customHeight="1" x14ac:dyDescent="0.2">
      <c r="A9" s="55" t="s">
        <v>51</v>
      </c>
      <c r="B9" s="56">
        <v>0.91809548091019189</v>
      </c>
      <c r="C9" s="57">
        <v>0.27422793816637997</v>
      </c>
      <c r="D9" s="58">
        <v>15689</v>
      </c>
      <c r="E9" s="59">
        <v>0</v>
      </c>
      <c r="G9" s="55" t="s">
        <v>51</v>
      </c>
      <c r="H9" s="60">
        <v>4.0707457991533039E-2</v>
      </c>
      <c r="J9" s="22">
        <f t="shared" si="0"/>
        <v>1.2158224258471413E-2</v>
      </c>
      <c r="K9" s="22">
        <f t="shared" si="1"/>
        <v>-0.13628565153231309</v>
      </c>
    </row>
    <row r="10" spans="1:11" ht="15" customHeight="1" x14ac:dyDescent="0.2">
      <c r="A10" s="55" t="s">
        <v>52</v>
      </c>
      <c r="B10" s="56">
        <v>0.52393396647332524</v>
      </c>
      <c r="C10" s="57">
        <v>0.49944275395856985</v>
      </c>
      <c r="D10" s="58">
        <v>15689</v>
      </c>
      <c r="E10" s="59">
        <v>0</v>
      </c>
      <c r="G10" s="55" t="s">
        <v>52</v>
      </c>
      <c r="H10" s="60">
        <v>6.1380438539999985E-2</v>
      </c>
      <c r="J10" s="22">
        <f t="shared" si="0"/>
        <v>5.8507489958077571E-2</v>
      </c>
      <c r="K10" s="22">
        <f t="shared" si="1"/>
        <v>-6.4390355798018162E-2</v>
      </c>
    </row>
    <row r="11" spans="1:11" ht="15" customHeight="1" x14ac:dyDescent="0.2">
      <c r="A11" s="55" t="s">
        <v>53</v>
      </c>
      <c r="B11" s="56">
        <v>0.20485690611256296</v>
      </c>
      <c r="C11" s="57">
        <v>0.40360988251185459</v>
      </c>
      <c r="D11" s="58">
        <v>15689</v>
      </c>
      <c r="E11" s="59">
        <v>0</v>
      </c>
      <c r="G11" s="55" t="s">
        <v>53</v>
      </c>
      <c r="H11" s="60">
        <v>3.8112548379332081E-3</v>
      </c>
      <c r="J11" s="22">
        <f t="shared" si="0"/>
        <v>7.5084706661974858E-3</v>
      </c>
      <c r="K11" s="22">
        <f t="shared" si="1"/>
        <v>-1.9344468714355689E-3</v>
      </c>
    </row>
    <row r="12" spans="1:11" ht="15" customHeight="1" x14ac:dyDescent="0.2">
      <c r="A12" s="55" t="s">
        <v>54</v>
      </c>
      <c r="B12" s="56">
        <v>0.1731149212824272</v>
      </c>
      <c r="C12" s="57">
        <v>0.37835865243822131</v>
      </c>
      <c r="D12" s="58">
        <v>15689</v>
      </c>
      <c r="E12" s="59">
        <v>0</v>
      </c>
      <c r="G12" s="55" t="s">
        <v>54</v>
      </c>
      <c r="H12" s="60">
        <v>2.3982513869126649E-4</v>
      </c>
      <c r="J12" s="22">
        <f t="shared" si="0"/>
        <v>5.2412658573352058E-4</v>
      </c>
      <c r="K12" s="22">
        <f t="shared" si="1"/>
        <v>-1.0973003984061065E-4</v>
      </c>
    </row>
    <row r="13" spans="1:11" ht="15" customHeight="1" x14ac:dyDescent="0.2">
      <c r="A13" s="55" t="s">
        <v>55</v>
      </c>
      <c r="B13" s="56">
        <v>0.12135891388871183</v>
      </c>
      <c r="C13" s="57">
        <v>0.32655432148794311</v>
      </c>
      <c r="D13" s="58">
        <v>15689</v>
      </c>
      <c r="E13" s="59">
        <v>0</v>
      </c>
      <c r="G13" s="55" t="s">
        <v>55</v>
      </c>
      <c r="H13" s="60">
        <v>3.2386299643203199E-2</v>
      </c>
      <c r="J13" s="22">
        <f t="shared" si="0"/>
        <v>8.7139969129700581E-2</v>
      </c>
      <c r="K13" s="22">
        <f t="shared" si="1"/>
        <v>-1.2035872413706921E-2</v>
      </c>
    </row>
    <row r="14" spans="1:11" ht="15" customHeight="1" x14ac:dyDescent="0.2">
      <c r="A14" s="55" t="s">
        <v>56</v>
      </c>
      <c r="B14" s="56">
        <v>0.28542290776977502</v>
      </c>
      <c r="C14" s="57">
        <v>0.45163001704685374</v>
      </c>
      <c r="D14" s="58">
        <v>15689</v>
      </c>
      <c r="E14" s="59">
        <v>0</v>
      </c>
      <c r="G14" s="55" t="s">
        <v>56</v>
      </c>
      <c r="H14" s="60">
        <v>5.2719214502841102E-2</v>
      </c>
      <c r="J14" s="22">
        <f t="shared" si="0"/>
        <v>8.3413284286180389E-2</v>
      </c>
      <c r="K14" s="22">
        <f t="shared" si="1"/>
        <v>-3.3317695748239742E-2</v>
      </c>
    </row>
    <row r="15" spans="1:11" ht="15" customHeight="1" x14ac:dyDescent="0.2">
      <c r="A15" s="55" t="s">
        <v>57</v>
      </c>
      <c r="B15" s="56">
        <v>0.87488048951494668</v>
      </c>
      <c r="C15" s="57">
        <v>0.33086492135451778</v>
      </c>
      <c r="D15" s="58">
        <v>15689</v>
      </c>
      <c r="E15" s="59">
        <v>0</v>
      </c>
      <c r="G15" s="55" t="s">
        <v>57</v>
      </c>
      <c r="H15" s="60">
        <v>3.1831090464496892E-2</v>
      </c>
      <c r="J15" s="22">
        <f t="shared" si="0"/>
        <v>1.2037209749582049E-2</v>
      </c>
      <c r="K15" s="22">
        <f t="shared" si="1"/>
        <v>-8.4168487530699471E-2</v>
      </c>
    </row>
    <row r="16" spans="1:11" ht="15" customHeight="1" x14ac:dyDescent="0.2">
      <c r="A16" s="55" t="s">
        <v>58</v>
      </c>
      <c r="B16" s="56">
        <v>8.0948435209382361E-3</v>
      </c>
      <c r="C16" s="57">
        <v>8.9609312250295767E-2</v>
      </c>
      <c r="D16" s="58">
        <v>15689</v>
      </c>
      <c r="E16" s="59">
        <v>0</v>
      </c>
      <c r="G16" s="55" t="s">
        <v>58</v>
      </c>
      <c r="H16" s="60">
        <v>-1.9139085125638132E-3</v>
      </c>
      <c r="J16" s="22">
        <f t="shared" si="0"/>
        <v>-2.1185473640714738E-2</v>
      </c>
      <c r="K16" s="22">
        <f t="shared" si="1"/>
        <v>1.7289263284736998E-4</v>
      </c>
    </row>
    <row r="17" spans="1:11" ht="15" customHeight="1" x14ac:dyDescent="0.2">
      <c r="A17" s="55" t="s">
        <v>59</v>
      </c>
      <c r="B17" s="56">
        <v>4.5892026260437252E-3</v>
      </c>
      <c r="C17" s="57">
        <v>6.7590184437630166E-2</v>
      </c>
      <c r="D17" s="58">
        <v>15689</v>
      </c>
      <c r="E17" s="59">
        <v>0</v>
      </c>
      <c r="G17" s="55" t="s">
        <v>59</v>
      </c>
      <c r="H17" s="60">
        <v>-1.7395672661272262E-3</v>
      </c>
      <c r="J17" s="22">
        <f t="shared" si="0"/>
        <v>-2.5618868388488862E-2</v>
      </c>
      <c r="K17" s="22">
        <f t="shared" si="1"/>
        <v>1.1811221899027972E-4</v>
      </c>
    </row>
    <row r="18" spans="1:11" ht="15" customHeight="1" x14ac:dyDescent="0.2">
      <c r="A18" s="55" t="s">
        <v>156</v>
      </c>
      <c r="B18" s="56">
        <v>0.15749888456880617</v>
      </c>
      <c r="C18" s="57">
        <v>0.36428209422895508</v>
      </c>
      <c r="D18" s="58">
        <v>15689</v>
      </c>
      <c r="E18" s="59">
        <v>0</v>
      </c>
      <c r="G18" s="55" t="s">
        <v>156</v>
      </c>
      <c r="H18" s="60">
        <v>-2.4622132778314598E-2</v>
      </c>
      <c r="J18" s="22">
        <f t="shared" si="0"/>
        <v>-5.6945358167912262E-2</v>
      </c>
      <c r="K18" s="22">
        <f t="shared" si="1"/>
        <v>1.064548192108573E-2</v>
      </c>
    </row>
    <row r="19" spans="1:11" ht="15" customHeight="1" x14ac:dyDescent="0.2">
      <c r="A19" s="55" t="s">
        <v>157</v>
      </c>
      <c r="B19" s="56">
        <v>1.0532510129268764</v>
      </c>
      <c r="C19" s="57">
        <v>6.7287349330438708</v>
      </c>
      <c r="D19" s="58">
        <v>15689</v>
      </c>
      <c r="E19" s="59">
        <v>140</v>
      </c>
      <c r="G19" s="55" t="s">
        <v>157</v>
      </c>
      <c r="H19" s="60">
        <v>-1.0244280405167143E-2</v>
      </c>
      <c r="J19" s="22"/>
      <c r="K19" s="22"/>
    </row>
    <row r="20" spans="1:11" ht="15" customHeight="1" x14ac:dyDescent="0.2">
      <c r="A20" s="55" t="s">
        <v>158</v>
      </c>
      <c r="B20" s="56">
        <v>0.32666199247880678</v>
      </c>
      <c r="C20" s="57">
        <v>0.46900741536748625</v>
      </c>
      <c r="D20" s="58">
        <v>15689</v>
      </c>
      <c r="E20" s="59">
        <v>0</v>
      </c>
      <c r="G20" s="55" t="s">
        <v>158</v>
      </c>
      <c r="H20" s="60">
        <v>-3.2217431614065754E-2</v>
      </c>
      <c r="J20" s="22">
        <f t="shared" ref="J20:J68" si="2">((1-B20)/C20)*H20</f>
        <v>-4.6253471692910914E-2</v>
      </c>
      <c r="K20" s="22">
        <f t="shared" ref="K20:K68" si="3">((0-B20)/C20)*H20</f>
        <v>2.2439326242537715E-2</v>
      </c>
    </row>
    <row r="21" spans="1:11" ht="15" customHeight="1" x14ac:dyDescent="0.2">
      <c r="A21" s="55" t="s">
        <v>159</v>
      </c>
      <c r="B21" s="56">
        <v>0.33061224489795921</v>
      </c>
      <c r="C21" s="57">
        <v>2.9558422141506084</v>
      </c>
      <c r="D21" s="58">
        <v>15689</v>
      </c>
      <c r="E21" s="59">
        <v>9</v>
      </c>
      <c r="G21" s="55" t="s">
        <v>159</v>
      </c>
      <c r="H21" s="60">
        <v>-5.6681417115027957E-3</v>
      </c>
      <c r="J21" s="22"/>
      <c r="K21" s="22"/>
    </row>
    <row r="22" spans="1:11" ht="15" customHeight="1" x14ac:dyDescent="0.2">
      <c r="A22" s="55" t="s">
        <v>160</v>
      </c>
      <c r="B22" s="56">
        <v>6.1846467737821986E-2</v>
      </c>
      <c r="C22" s="57">
        <v>0.47327944152898066</v>
      </c>
      <c r="D22" s="58">
        <v>15689</v>
      </c>
      <c r="E22" s="59">
        <v>5</v>
      </c>
      <c r="G22" s="55" t="s">
        <v>160</v>
      </c>
      <c r="H22" s="60">
        <v>-1.4369886386144809E-2</v>
      </c>
      <c r="J22" s="22"/>
      <c r="K22" s="22"/>
    </row>
    <row r="23" spans="1:11" ht="15" customHeight="1" x14ac:dyDescent="0.2">
      <c r="A23" s="55" t="s">
        <v>161</v>
      </c>
      <c r="B23" s="56">
        <v>5.5594517054510677E-2</v>
      </c>
      <c r="C23" s="57">
        <v>1.3654026604303136</v>
      </c>
      <c r="D23" s="58">
        <v>15689</v>
      </c>
      <c r="E23" s="59">
        <v>4</v>
      </c>
      <c r="G23" s="55" t="s">
        <v>161</v>
      </c>
      <c r="H23" s="60">
        <v>-4.4150325107410408E-3</v>
      </c>
      <c r="J23" s="22"/>
      <c r="K23" s="22"/>
    </row>
    <row r="24" spans="1:11" ht="15" customHeight="1" x14ac:dyDescent="0.2">
      <c r="A24" s="55" t="s">
        <v>162</v>
      </c>
      <c r="B24" s="56">
        <v>0.51508002295479183</v>
      </c>
      <c r="C24" s="57">
        <v>4.473070761015955</v>
      </c>
      <c r="D24" s="58">
        <v>15689</v>
      </c>
      <c r="E24" s="59">
        <v>6</v>
      </c>
      <c r="G24" s="55" t="s">
        <v>162</v>
      </c>
      <c r="H24" s="60">
        <v>-8.6040255002858956E-3</v>
      </c>
      <c r="J24" s="22"/>
      <c r="K24" s="22"/>
    </row>
    <row r="25" spans="1:11" ht="15" customHeight="1" x14ac:dyDescent="0.2">
      <c r="A25" s="55" t="s">
        <v>163</v>
      </c>
      <c r="B25" s="56">
        <v>2.3079278015179541</v>
      </c>
      <c r="C25" s="57">
        <v>7.2108608934703158</v>
      </c>
      <c r="D25" s="58">
        <v>15689</v>
      </c>
      <c r="E25" s="59">
        <v>10</v>
      </c>
      <c r="G25" s="55" t="s">
        <v>163</v>
      </c>
      <c r="H25" s="60">
        <v>-1.3782113717014035E-2</v>
      </c>
      <c r="J25" s="22"/>
      <c r="K25" s="22"/>
    </row>
    <row r="26" spans="1:11" ht="15" customHeight="1" x14ac:dyDescent="0.2">
      <c r="A26" s="55" t="s">
        <v>164</v>
      </c>
      <c r="B26" s="56">
        <v>1.4775596072931276</v>
      </c>
      <c r="C26" s="57">
        <v>6.4725699072976211</v>
      </c>
      <c r="D26" s="58">
        <v>15689</v>
      </c>
      <c r="E26" s="59">
        <v>3</v>
      </c>
      <c r="G26" s="55" t="s">
        <v>164</v>
      </c>
      <c r="H26" s="60">
        <v>-8.7239750950829989E-3</v>
      </c>
      <c r="J26" s="22"/>
      <c r="K26" s="22"/>
    </row>
    <row r="27" spans="1:11" ht="15" customHeight="1" x14ac:dyDescent="0.2">
      <c r="A27" s="55" t="s">
        <v>165</v>
      </c>
      <c r="B27" s="56">
        <v>0.17412649834225963</v>
      </c>
      <c r="C27" s="57">
        <v>1.6262809357904515</v>
      </c>
      <c r="D27" s="58">
        <v>15689</v>
      </c>
      <c r="E27" s="59">
        <v>5</v>
      </c>
      <c r="G27" s="55" t="s">
        <v>165</v>
      </c>
      <c r="H27" s="60">
        <v>-6.7094692414478843E-3</v>
      </c>
      <c r="J27" s="22"/>
      <c r="K27" s="22"/>
    </row>
    <row r="28" spans="1:11" ht="15" customHeight="1" x14ac:dyDescent="0.2">
      <c r="A28" s="55" t="s">
        <v>166</v>
      </c>
      <c r="B28" s="56">
        <v>3.8819479857215705E-2</v>
      </c>
      <c r="C28" s="57">
        <v>1.7732458228166341</v>
      </c>
      <c r="D28" s="58">
        <v>15689</v>
      </c>
      <c r="E28" s="59">
        <v>1</v>
      </c>
      <c r="G28" s="55" t="s">
        <v>166</v>
      </c>
      <c r="H28" s="60">
        <v>5.560160764505398E-4</v>
      </c>
      <c r="J28" s="22"/>
      <c r="K28" s="22"/>
    </row>
    <row r="29" spans="1:11" ht="15" customHeight="1" x14ac:dyDescent="0.2">
      <c r="A29" s="55" t="s">
        <v>60</v>
      </c>
      <c r="B29" s="56">
        <v>0.43342469245968512</v>
      </c>
      <c r="C29" s="57">
        <v>0.49556370089701246</v>
      </c>
      <c r="D29" s="58">
        <v>15689</v>
      </c>
      <c r="E29" s="59">
        <v>0</v>
      </c>
      <c r="G29" s="55" t="s">
        <v>60</v>
      </c>
      <c r="H29" s="60">
        <v>6.2103322048440213E-2</v>
      </c>
      <c r="J29" s="22">
        <f t="shared" si="2"/>
        <v>7.1002393285021073E-2</v>
      </c>
      <c r="K29" s="22">
        <f t="shared" si="3"/>
        <v>-5.4316151911142231E-2</v>
      </c>
    </row>
    <row r="30" spans="1:11" ht="15" customHeight="1" x14ac:dyDescent="0.2">
      <c r="A30" s="55" t="s">
        <v>61</v>
      </c>
      <c r="B30" s="56">
        <v>0.41506788195551025</v>
      </c>
      <c r="C30" s="57">
        <v>0.49274944065290632</v>
      </c>
      <c r="D30" s="58">
        <v>15689</v>
      </c>
      <c r="E30" s="59">
        <v>0</v>
      </c>
      <c r="G30" s="55" t="s">
        <v>61</v>
      </c>
      <c r="H30" s="60">
        <v>5.5570345185414267E-2</v>
      </c>
      <c r="J30" s="22">
        <f t="shared" si="2"/>
        <v>6.5966345221413009E-2</v>
      </c>
      <c r="K30" s="22">
        <f t="shared" si="3"/>
        <v>-4.6809724319695059E-2</v>
      </c>
    </row>
    <row r="31" spans="1:11" ht="15" customHeight="1" x14ac:dyDescent="0.2">
      <c r="A31" s="55" t="s">
        <v>62</v>
      </c>
      <c r="B31" s="56">
        <v>0.45802791764930839</v>
      </c>
      <c r="C31" s="57">
        <v>0.49825110913776938</v>
      </c>
      <c r="D31" s="58">
        <v>15689</v>
      </c>
      <c r="E31" s="59">
        <v>0</v>
      </c>
      <c r="G31" s="55" t="s">
        <v>62</v>
      </c>
      <c r="H31" s="60">
        <v>5.7027120517351405E-2</v>
      </c>
      <c r="J31" s="22">
        <f t="shared" si="2"/>
        <v>6.2031186063465027E-2</v>
      </c>
      <c r="K31" s="22">
        <f t="shared" si="3"/>
        <v>-5.2423392103029466E-2</v>
      </c>
    </row>
    <row r="32" spans="1:11" ht="15" customHeight="1" x14ac:dyDescent="0.2">
      <c r="A32" s="55" t="s">
        <v>63</v>
      </c>
      <c r="B32" s="56">
        <v>0.72675122697431316</v>
      </c>
      <c r="C32" s="57">
        <v>0.44564171639967198</v>
      </c>
      <c r="D32" s="58">
        <v>15689</v>
      </c>
      <c r="E32" s="59">
        <v>0</v>
      </c>
      <c r="G32" s="55" t="s">
        <v>63</v>
      </c>
      <c r="H32" s="60">
        <v>5.5782370972473169E-2</v>
      </c>
      <c r="J32" s="22">
        <f t="shared" si="2"/>
        <v>3.4203405704105676E-2</v>
      </c>
      <c r="K32" s="22">
        <f t="shared" si="3"/>
        <v>-9.0969729843296668E-2</v>
      </c>
    </row>
    <row r="33" spans="1:11" ht="15" customHeight="1" x14ac:dyDescent="0.2">
      <c r="A33" s="55" t="s">
        <v>64</v>
      </c>
      <c r="B33" s="56">
        <v>0.59270826693861944</v>
      </c>
      <c r="C33" s="57">
        <v>0.49134566766037374</v>
      </c>
      <c r="D33" s="58">
        <v>15689</v>
      </c>
      <c r="E33" s="59">
        <v>0</v>
      </c>
      <c r="G33" s="55" t="s">
        <v>64</v>
      </c>
      <c r="H33" s="60">
        <v>4.8557945845855856E-2</v>
      </c>
      <c r="J33" s="22">
        <f t="shared" si="2"/>
        <v>4.0251194259292133E-2</v>
      </c>
      <c r="K33" s="22">
        <f t="shared" si="3"/>
        <v>-5.85752512389918E-2</v>
      </c>
    </row>
    <row r="34" spans="1:11" ht="15" customHeight="1" x14ac:dyDescent="0.2">
      <c r="A34" s="55" t="s">
        <v>65</v>
      </c>
      <c r="B34" s="56">
        <v>0.35400599145898398</v>
      </c>
      <c r="C34" s="57">
        <v>0.47822622950145049</v>
      </c>
      <c r="D34" s="58">
        <v>15689</v>
      </c>
      <c r="E34" s="59">
        <v>0</v>
      </c>
      <c r="G34" s="55" t="s">
        <v>65</v>
      </c>
      <c r="H34" s="60">
        <v>4.5638971707396211E-2</v>
      </c>
      <c r="J34" s="22">
        <f t="shared" si="2"/>
        <v>6.1649697277554864E-2</v>
      </c>
      <c r="K34" s="22">
        <f t="shared" si="3"/>
        <v>-3.3784155765124779E-2</v>
      </c>
    </row>
    <row r="35" spans="1:11" ht="15" customHeight="1" x14ac:dyDescent="0.2">
      <c r="A35" s="55" t="s">
        <v>66</v>
      </c>
      <c r="B35" s="56">
        <v>0.6951367199949009</v>
      </c>
      <c r="C35" s="57">
        <v>0.46036417001060304</v>
      </c>
      <c r="D35" s="58">
        <v>15689</v>
      </c>
      <c r="E35" s="59">
        <v>0</v>
      </c>
      <c r="G35" s="55" t="s">
        <v>66</v>
      </c>
      <c r="H35" s="60">
        <v>5.581883516262362E-2</v>
      </c>
      <c r="J35" s="22">
        <f t="shared" si="2"/>
        <v>3.6964460490809835E-2</v>
      </c>
      <c r="K35" s="22">
        <f t="shared" si="3"/>
        <v>-8.4284843427299194E-2</v>
      </c>
    </row>
    <row r="36" spans="1:11" ht="15" customHeight="1" x14ac:dyDescent="0.2">
      <c r="A36" s="55" t="s">
        <v>67</v>
      </c>
      <c r="B36" s="56">
        <v>0.86468226145707183</v>
      </c>
      <c r="C36" s="57">
        <v>0.34207353967342641</v>
      </c>
      <c r="D36" s="58">
        <v>15689</v>
      </c>
      <c r="E36" s="59">
        <v>0</v>
      </c>
      <c r="G36" s="55" t="s">
        <v>67</v>
      </c>
      <c r="H36" s="60">
        <v>4.8137085636870233E-2</v>
      </c>
      <c r="J36" s="22">
        <f t="shared" si="2"/>
        <v>1.9042108824456866E-2</v>
      </c>
      <c r="K36" s="22">
        <f t="shared" si="3"/>
        <v>-0.12167934447130563</v>
      </c>
    </row>
    <row r="37" spans="1:11" ht="15" customHeight="1" x14ac:dyDescent="0.2">
      <c r="A37" s="55" t="s">
        <v>68</v>
      </c>
      <c r="B37" s="56">
        <v>2.7216521129453761E-2</v>
      </c>
      <c r="C37" s="57">
        <v>0.16271899014107677</v>
      </c>
      <c r="D37" s="58">
        <v>15689</v>
      </c>
      <c r="E37" s="59">
        <v>0</v>
      </c>
      <c r="G37" s="55" t="s">
        <v>68</v>
      </c>
      <c r="H37" s="60">
        <v>2.8805093648746807E-3</v>
      </c>
      <c r="J37" s="22">
        <f t="shared" si="2"/>
        <v>1.7220558697251986E-2</v>
      </c>
      <c r="K37" s="22">
        <f t="shared" si="3"/>
        <v>-4.8179652494604892E-4</v>
      </c>
    </row>
    <row r="38" spans="1:11" ht="15" customHeight="1" x14ac:dyDescent="0.2">
      <c r="A38" s="55" t="s">
        <v>69</v>
      </c>
      <c r="B38" s="56">
        <v>0.19185416533877239</v>
      </c>
      <c r="C38" s="57">
        <v>0.39377154250340307</v>
      </c>
      <c r="D38" s="58">
        <v>15689</v>
      </c>
      <c r="E38" s="59">
        <v>0</v>
      </c>
      <c r="G38" s="55" t="s">
        <v>69</v>
      </c>
      <c r="H38" s="60">
        <v>5.2106980750146852E-2</v>
      </c>
      <c r="J38" s="22">
        <f t="shared" si="2"/>
        <v>0.10694028111399141</v>
      </c>
      <c r="K38" s="22">
        <f t="shared" si="3"/>
        <v>-2.5387668282444532E-2</v>
      </c>
    </row>
    <row r="39" spans="1:11" ht="15" customHeight="1" x14ac:dyDescent="0.2">
      <c r="A39" s="55" t="s">
        <v>70</v>
      </c>
      <c r="B39" s="56">
        <v>0.21505513417043789</v>
      </c>
      <c r="C39" s="57">
        <v>0.41087368334226576</v>
      </c>
      <c r="D39" s="58">
        <v>15689</v>
      </c>
      <c r="E39" s="59">
        <v>0</v>
      </c>
      <c r="G39" s="55" t="s">
        <v>70</v>
      </c>
      <c r="H39" s="60">
        <v>5.3974238685073582E-2</v>
      </c>
      <c r="J39" s="22">
        <f t="shared" si="2"/>
        <v>0.1031139332124503</v>
      </c>
      <c r="K39" s="22">
        <f t="shared" si="3"/>
        <v>-2.8250622059180455E-2</v>
      </c>
    </row>
    <row r="40" spans="1:11" ht="15" customHeight="1" x14ac:dyDescent="0.2">
      <c r="A40" s="55" t="s">
        <v>71</v>
      </c>
      <c r="B40" s="56">
        <v>0.28555038562049839</v>
      </c>
      <c r="C40" s="57">
        <v>0.45169056574871513</v>
      </c>
      <c r="D40" s="58">
        <v>15689</v>
      </c>
      <c r="E40" s="59">
        <v>0</v>
      </c>
      <c r="G40" s="55" t="s">
        <v>71</v>
      </c>
      <c r="H40" s="60">
        <v>5.3849573496717748E-2</v>
      </c>
      <c r="J40" s="22">
        <f t="shared" si="2"/>
        <v>8.5175139656633536E-2</v>
      </c>
      <c r="K40" s="22">
        <f t="shared" si="3"/>
        <v>-3.4042700121484359E-2</v>
      </c>
    </row>
    <row r="41" spans="1:11" ht="15" customHeight="1" x14ac:dyDescent="0.2">
      <c r="A41" s="55" t="s">
        <v>72</v>
      </c>
      <c r="B41" s="56">
        <v>0.1607495697622538</v>
      </c>
      <c r="C41" s="57">
        <v>0.36731150961491416</v>
      </c>
      <c r="D41" s="58">
        <v>15689</v>
      </c>
      <c r="E41" s="59">
        <v>0</v>
      </c>
      <c r="G41" s="55" t="s">
        <v>72</v>
      </c>
      <c r="H41" s="60">
        <v>5.0145534185630489E-2</v>
      </c>
      <c r="J41" s="22">
        <f t="shared" si="2"/>
        <v>0.11457485006095547</v>
      </c>
      <c r="K41" s="22">
        <f t="shared" si="3"/>
        <v>-2.1945604302705986E-2</v>
      </c>
    </row>
    <row r="42" spans="1:11" ht="15" customHeight="1" x14ac:dyDescent="0.2">
      <c r="A42" s="55" t="s">
        <v>73</v>
      </c>
      <c r="B42" s="56">
        <v>4.9142711453884887E-2</v>
      </c>
      <c r="C42" s="57">
        <v>0.21617281033566607</v>
      </c>
      <c r="D42" s="58">
        <v>15689</v>
      </c>
      <c r="E42" s="59">
        <v>0</v>
      </c>
      <c r="G42" s="55" t="s">
        <v>73</v>
      </c>
      <c r="H42" s="60">
        <v>2.4611170538057024E-2</v>
      </c>
      <c r="J42" s="22">
        <f t="shared" si="2"/>
        <v>0.10825464520457277</v>
      </c>
      <c r="K42" s="22">
        <f t="shared" si="3"/>
        <v>-5.5948740751257282E-3</v>
      </c>
    </row>
    <row r="43" spans="1:11" ht="15" customHeight="1" x14ac:dyDescent="0.2">
      <c r="A43" s="55" t="s">
        <v>74</v>
      </c>
      <c r="B43" s="56">
        <v>9.7520555803429151E-3</v>
      </c>
      <c r="C43" s="57">
        <v>9.8272928903854931E-2</v>
      </c>
      <c r="D43" s="58">
        <v>15689</v>
      </c>
      <c r="E43" s="59">
        <v>0</v>
      </c>
      <c r="G43" s="55" t="s">
        <v>74</v>
      </c>
      <c r="H43" s="60">
        <v>4.1171875639536629E-3</v>
      </c>
      <c r="J43" s="22">
        <f t="shared" si="2"/>
        <v>4.1486873012445254E-2</v>
      </c>
      <c r="K43" s="22">
        <f t="shared" si="3"/>
        <v>-4.0856665621164542E-4</v>
      </c>
    </row>
    <row r="44" spans="1:11" ht="15" customHeight="1" x14ac:dyDescent="0.2">
      <c r="A44" s="55" t="s">
        <v>76</v>
      </c>
      <c r="B44" s="56">
        <v>0.9020332717190388</v>
      </c>
      <c r="C44" s="57">
        <v>0.29727913036547143</v>
      </c>
      <c r="D44" s="58">
        <v>15689</v>
      </c>
      <c r="E44" s="59">
        <v>0</v>
      </c>
      <c r="G44" s="55" t="s">
        <v>76</v>
      </c>
      <c r="H44" s="60">
        <v>3.6503639514302445E-2</v>
      </c>
      <c r="J44" s="22">
        <f t="shared" si="2"/>
        <v>1.202957681276637E-2</v>
      </c>
      <c r="K44" s="22">
        <f t="shared" si="3"/>
        <v>-0.11076289593641486</v>
      </c>
    </row>
    <row r="45" spans="1:11" ht="15" customHeight="1" x14ac:dyDescent="0.2">
      <c r="A45" s="55" t="s">
        <v>77</v>
      </c>
      <c r="B45" s="56">
        <v>0.71585187073745937</v>
      </c>
      <c r="C45" s="57">
        <v>0.4510221011557865</v>
      </c>
      <c r="D45" s="58">
        <v>15689</v>
      </c>
      <c r="E45" s="59">
        <v>0</v>
      </c>
      <c r="G45" s="55" t="s">
        <v>77</v>
      </c>
      <c r="H45" s="60">
        <v>5.6096273381747913E-2</v>
      </c>
      <c r="J45" s="22">
        <f t="shared" si="2"/>
        <v>3.5341175297567168E-2</v>
      </c>
      <c r="K45" s="22">
        <f t="shared" si="3"/>
        <v>-8.9034710580299894E-2</v>
      </c>
    </row>
    <row r="46" spans="1:11" ht="15" customHeight="1" x14ac:dyDescent="0.2">
      <c r="A46" s="55" t="s">
        <v>78</v>
      </c>
      <c r="B46" s="56">
        <v>0.14761935113773983</v>
      </c>
      <c r="C46" s="57">
        <v>0.35473356051039773</v>
      </c>
      <c r="D46" s="58">
        <v>15689</v>
      </c>
      <c r="E46" s="59">
        <v>0</v>
      </c>
      <c r="G46" s="55" t="s">
        <v>78</v>
      </c>
      <c r="H46" s="60">
        <v>-1.8000794930971075E-2</v>
      </c>
      <c r="J46" s="22">
        <f t="shared" si="2"/>
        <v>-4.3253672534453842E-2</v>
      </c>
      <c r="K46" s="22">
        <f t="shared" si="3"/>
        <v>7.4908775584981001E-3</v>
      </c>
    </row>
    <row r="47" spans="1:11" ht="15" customHeight="1" x14ac:dyDescent="0.2">
      <c r="A47" s="55" t="s">
        <v>79</v>
      </c>
      <c r="B47" s="56">
        <v>9.4078653833896353E-2</v>
      </c>
      <c r="C47" s="57">
        <v>0.29194741547961217</v>
      </c>
      <c r="D47" s="58">
        <v>15689</v>
      </c>
      <c r="E47" s="59">
        <v>0</v>
      </c>
      <c r="G47" s="55" t="s">
        <v>79</v>
      </c>
      <c r="H47" s="60">
        <v>4.2205392405075476E-3</v>
      </c>
      <c r="J47" s="22">
        <f t="shared" si="2"/>
        <v>1.3096456373920085E-2</v>
      </c>
      <c r="K47" s="22">
        <f t="shared" si="3"/>
        <v>-1.3600485195177686E-3</v>
      </c>
    </row>
    <row r="48" spans="1:11" ht="15" customHeight="1" x14ac:dyDescent="0.2">
      <c r="A48" s="55" t="s">
        <v>80</v>
      </c>
      <c r="B48" s="56">
        <v>0.54171712664924465</v>
      </c>
      <c r="C48" s="57">
        <v>0.49827252197776756</v>
      </c>
      <c r="D48" s="58">
        <v>15689</v>
      </c>
      <c r="E48" s="59">
        <v>0</v>
      </c>
      <c r="G48" s="55" t="s">
        <v>80</v>
      </c>
      <c r="H48" s="60">
        <v>5.3407387296426627E-2</v>
      </c>
      <c r="J48" s="22">
        <f t="shared" si="2"/>
        <v>4.9121093034014636E-2</v>
      </c>
      <c r="K48" s="22">
        <f t="shared" si="3"/>
        <v>-5.8064001348552205E-2</v>
      </c>
    </row>
    <row r="49" spans="1:11" ht="15" customHeight="1" x14ac:dyDescent="0.2">
      <c r="A49" s="55" t="s">
        <v>81</v>
      </c>
      <c r="B49" s="56">
        <v>3.2825546561284981E-2</v>
      </c>
      <c r="C49" s="57">
        <v>0.17818544769016731</v>
      </c>
      <c r="D49" s="58">
        <v>15689</v>
      </c>
      <c r="E49" s="59">
        <v>0</v>
      </c>
      <c r="G49" s="55" t="s">
        <v>81</v>
      </c>
      <c r="H49" s="60">
        <v>-2.551989655355074E-2</v>
      </c>
      <c r="J49" s="22">
        <f t="shared" si="2"/>
        <v>-0.13851968452502875</v>
      </c>
      <c r="K49" s="22">
        <f t="shared" si="3"/>
        <v>4.7013073369177412E-3</v>
      </c>
    </row>
    <row r="50" spans="1:11" ht="15" customHeight="1" x14ac:dyDescent="0.2">
      <c r="A50" s="55" t="s">
        <v>167</v>
      </c>
      <c r="B50" s="56">
        <v>14.111423280761127</v>
      </c>
      <c r="C50" s="57">
        <v>150.64272943987001</v>
      </c>
      <c r="D50" s="58">
        <v>15689</v>
      </c>
      <c r="E50" s="59">
        <v>28</v>
      </c>
      <c r="G50" s="55" t="s">
        <v>167</v>
      </c>
      <c r="H50" s="60">
        <v>-6.3238143685167784E-3</v>
      </c>
      <c r="J50" s="22"/>
      <c r="K50" s="22"/>
    </row>
    <row r="51" spans="1:11" ht="15" customHeight="1" x14ac:dyDescent="0.2">
      <c r="A51" s="55" t="s">
        <v>82</v>
      </c>
      <c r="B51" s="56">
        <v>8.3497992223851118E-3</v>
      </c>
      <c r="C51" s="57">
        <v>9.0997845427120555E-2</v>
      </c>
      <c r="D51" s="58">
        <v>15689</v>
      </c>
      <c r="E51" s="59">
        <v>0</v>
      </c>
      <c r="G51" s="55" t="s">
        <v>82</v>
      </c>
      <c r="H51" s="60">
        <v>1.1077825965621678E-2</v>
      </c>
      <c r="J51" s="22">
        <f t="shared" si="2"/>
        <v>0.12072075213897535</v>
      </c>
      <c r="K51" s="22">
        <f t="shared" si="3"/>
        <v>-1.0164814584269039E-3</v>
      </c>
    </row>
    <row r="52" spans="1:11" ht="15" customHeight="1" x14ac:dyDescent="0.2">
      <c r="A52" s="55" t="s">
        <v>168</v>
      </c>
      <c r="B52" s="56">
        <v>2.3264707757027214E-2</v>
      </c>
      <c r="C52" s="57">
        <v>0.15074783444986364</v>
      </c>
      <c r="D52" s="58">
        <v>15689</v>
      </c>
      <c r="E52" s="59">
        <v>0</v>
      </c>
      <c r="G52" s="55" t="s">
        <v>168</v>
      </c>
      <c r="H52" s="60">
        <v>-1.8925731072100015E-2</v>
      </c>
      <c r="J52" s="22">
        <f t="shared" si="2"/>
        <v>-0.1226248425861632</v>
      </c>
      <c r="K52" s="22">
        <f t="shared" si="3"/>
        <v>2.9207822725104125E-3</v>
      </c>
    </row>
    <row r="53" spans="1:11" ht="15" customHeight="1" x14ac:dyDescent="0.2">
      <c r="A53" s="55" t="s">
        <v>83</v>
      </c>
      <c r="B53" s="61">
        <v>1.8692714640831156</v>
      </c>
      <c r="C53" s="62">
        <v>1.267882684873846</v>
      </c>
      <c r="D53" s="58">
        <v>15689</v>
      </c>
      <c r="E53" s="59">
        <v>0</v>
      </c>
      <c r="G53" s="55" t="s">
        <v>83</v>
      </c>
      <c r="H53" s="60">
        <v>-3.1709450477081069E-2</v>
      </c>
      <c r="J53" s="22"/>
      <c r="K53" s="22"/>
    </row>
    <row r="54" spans="1:11" ht="15" customHeight="1" x14ac:dyDescent="0.2">
      <c r="A54" s="55" t="s">
        <v>84</v>
      </c>
      <c r="B54" s="61">
        <v>0.7217795907960991</v>
      </c>
      <c r="C54" s="62">
        <v>0.44813682461815807</v>
      </c>
      <c r="D54" s="58">
        <v>15689</v>
      </c>
      <c r="E54" s="59">
        <v>0</v>
      </c>
      <c r="G54" s="55" t="s">
        <v>84</v>
      </c>
      <c r="H54" s="60">
        <v>3.2803291285770843E-2</v>
      </c>
      <c r="J54" s="22">
        <f t="shared" si="2"/>
        <v>2.0365532630661036E-2</v>
      </c>
      <c r="K54" s="22">
        <f t="shared" si="3"/>
        <v>-5.2833743759359793E-2</v>
      </c>
    </row>
    <row r="55" spans="1:11" ht="15" customHeight="1" x14ac:dyDescent="0.2">
      <c r="A55" s="55" t="s">
        <v>85</v>
      </c>
      <c r="B55" s="61">
        <v>8.1330868761552683E-2</v>
      </c>
      <c r="C55" s="62">
        <v>0.27335127799090547</v>
      </c>
      <c r="D55" s="58">
        <v>15689</v>
      </c>
      <c r="E55" s="59">
        <v>0</v>
      </c>
      <c r="G55" s="55" t="s">
        <v>85</v>
      </c>
      <c r="H55" s="60">
        <v>-2.3204175160691086E-2</v>
      </c>
      <c r="J55" s="22">
        <f t="shared" si="2"/>
        <v>-7.798375625917528E-2</v>
      </c>
      <c r="K55" s="22">
        <f t="shared" si="3"/>
        <v>6.9039945179149142E-3</v>
      </c>
    </row>
    <row r="56" spans="1:11" ht="15" customHeight="1" x14ac:dyDescent="0.2">
      <c r="A56" s="55" t="s">
        <v>86</v>
      </c>
      <c r="B56" s="61">
        <v>2.2117407100516285E-2</v>
      </c>
      <c r="C56" s="62">
        <v>0.14707007190965743</v>
      </c>
      <c r="D56" s="58">
        <v>15689</v>
      </c>
      <c r="E56" s="59">
        <v>0</v>
      </c>
      <c r="G56" s="55" t="s">
        <v>86</v>
      </c>
      <c r="H56" s="60">
        <v>-1.3652839692128762E-2</v>
      </c>
      <c r="J56" s="22">
        <f t="shared" si="2"/>
        <v>-9.0779001500598117E-2</v>
      </c>
      <c r="K56" s="22">
        <f t="shared" si="3"/>
        <v>2.0532077643532487E-3</v>
      </c>
    </row>
    <row r="57" spans="1:11" ht="15" customHeight="1" x14ac:dyDescent="0.2">
      <c r="A57" s="55" t="s">
        <v>87</v>
      </c>
      <c r="B57" s="61">
        <v>1.3448913251322582E-2</v>
      </c>
      <c r="C57" s="62">
        <v>0.11519064948248987</v>
      </c>
      <c r="D57" s="58">
        <v>15689</v>
      </c>
      <c r="E57" s="59">
        <v>0</v>
      </c>
      <c r="G57" s="55" t="s">
        <v>87</v>
      </c>
      <c r="H57" s="60">
        <v>-3.9628127784060779E-3</v>
      </c>
      <c r="J57" s="22">
        <f t="shared" si="2"/>
        <v>-3.3939536504760719E-2</v>
      </c>
      <c r="K57" s="22">
        <f t="shared" si="3"/>
        <v>4.6267232216723816E-4</v>
      </c>
    </row>
    <row r="58" spans="1:11" ht="15" customHeight="1" x14ac:dyDescent="0.2">
      <c r="A58" s="55" t="s">
        <v>88</v>
      </c>
      <c r="B58" s="61">
        <v>4.0155522977882597E-3</v>
      </c>
      <c r="C58" s="62">
        <v>6.3243043672810528E-2</v>
      </c>
      <c r="D58" s="58">
        <v>15689</v>
      </c>
      <c r="E58" s="59">
        <v>0</v>
      </c>
      <c r="G58" s="55" t="s">
        <v>88</v>
      </c>
      <c r="H58" s="60">
        <v>-1.060681995429486E-2</v>
      </c>
      <c r="J58" s="22">
        <f t="shared" si="2"/>
        <v>-0.16704173456150312</v>
      </c>
      <c r="K58" s="22">
        <f t="shared" si="3"/>
        <v>6.7346917172499013E-4</v>
      </c>
    </row>
    <row r="59" spans="1:11" ht="15" customHeight="1" x14ac:dyDescent="0.2">
      <c r="A59" s="55" t="s">
        <v>89</v>
      </c>
      <c r="B59" s="61">
        <v>3.2506851934476382E-3</v>
      </c>
      <c r="C59" s="62">
        <v>5.6923850660683346E-2</v>
      </c>
      <c r="D59" s="58">
        <v>15689</v>
      </c>
      <c r="E59" s="59">
        <v>0</v>
      </c>
      <c r="G59" s="55" t="s">
        <v>89</v>
      </c>
      <c r="H59" s="60">
        <v>-6.6782232171321929E-3</v>
      </c>
      <c r="J59" s="22">
        <f t="shared" si="2"/>
        <v>-0.11693717727355542</v>
      </c>
      <c r="K59" s="22">
        <f t="shared" si="3"/>
        <v>3.8136565039975228E-4</v>
      </c>
    </row>
    <row r="60" spans="1:11" ht="15" customHeight="1" x14ac:dyDescent="0.2">
      <c r="A60" s="55" t="s">
        <v>90</v>
      </c>
      <c r="B60" s="61">
        <v>3.8880744470648223E-3</v>
      </c>
      <c r="C60" s="62">
        <v>6.223507208987681E-2</v>
      </c>
      <c r="D60" s="58">
        <v>15689</v>
      </c>
      <c r="E60" s="59">
        <v>0</v>
      </c>
      <c r="G60" s="55" t="s">
        <v>90</v>
      </c>
      <c r="H60" s="60">
        <v>-1.2508641817449198E-2</v>
      </c>
      <c r="J60" s="22">
        <f t="shared" si="2"/>
        <v>-0.20020877084929156</v>
      </c>
      <c r="K60" s="22">
        <f t="shared" si="3"/>
        <v>7.8146500011561201E-4</v>
      </c>
    </row>
    <row r="61" spans="1:11" ht="15" customHeight="1" x14ac:dyDescent="0.2">
      <c r="A61" s="55" t="s">
        <v>91</v>
      </c>
      <c r="B61" s="61">
        <v>1.912167760851552E-4</v>
      </c>
      <c r="C61" s="62">
        <v>1.382723394709608E-2</v>
      </c>
      <c r="D61" s="58">
        <v>15689</v>
      </c>
      <c r="E61" s="59">
        <v>0</v>
      </c>
      <c r="G61" s="55" t="s">
        <v>91</v>
      </c>
      <c r="H61" s="60">
        <v>-1.9575180308877933E-3</v>
      </c>
      <c r="J61" s="22">
        <f t="shared" si="2"/>
        <v>-0.14154267788401939</v>
      </c>
      <c r="K61" s="22">
        <f t="shared" si="3"/>
        <v>2.7070510879259097E-5</v>
      </c>
    </row>
    <row r="62" spans="1:11" ht="15" customHeight="1" x14ac:dyDescent="0.2">
      <c r="A62" s="55" t="s">
        <v>92</v>
      </c>
      <c r="B62" s="61">
        <v>1.7400726623749124E-2</v>
      </c>
      <c r="C62" s="62">
        <v>0.1307632639948591</v>
      </c>
      <c r="D62" s="58">
        <v>15689</v>
      </c>
      <c r="E62" s="59">
        <v>0</v>
      </c>
      <c r="G62" s="55" t="s">
        <v>92</v>
      </c>
      <c r="H62" s="60">
        <v>-8.1280542760026973E-3</v>
      </c>
      <c r="J62" s="22">
        <f t="shared" si="2"/>
        <v>-6.1076941501528814E-2</v>
      </c>
      <c r="K62" s="22">
        <f t="shared" si="3"/>
        <v>1.081603855080265E-3</v>
      </c>
    </row>
    <row r="63" spans="1:11" ht="15" customHeight="1" x14ac:dyDescent="0.2">
      <c r="A63" s="55" t="s">
        <v>93</v>
      </c>
      <c r="B63" s="61">
        <v>8.3752947925297985E-2</v>
      </c>
      <c r="C63" s="62">
        <v>0.27702578070194078</v>
      </c>
      <c r="D63" s="58">
        <v>15689</v>
      </c>
      <c r="E63" s="59">
        <v>0</v>
      </c>
      <c r="G63" s="55" t="s">
        <v>93</v>
      </c>
      <c r="H63" s="60">
        <v>6.3580985916241207E-3</v>
      </c>
      <c r="J63" s="22">
        <f t="shared" si="2"/>
        <v>2.1029050352695578E-2</v>
      </c>
      <c r="K63" s="22">
        <f t="shared" si="3"/>
        <v>-1.9222380635437906E-3</v>
      </c>
    </row>
    <row r="64" spans="1:11" ht="15" customHeight="1" x14ac:dyDescent="0.2">
      <c r="A64" s="55" t="s">
        <v>94</v>
      </c>
      <c r="B64" s="61">
        <v>4.8824016827076294E-2</v>
      </c>
      <c r="C64" s="62">
        <v>0.21550682691534859</v>
      </c>
      <c r="D64" s="58">
        <v>15689</v>
      </c>
      <c r="E64" s="59">
        <v>0</v>
      </c>
      <c r="G64" s="55" t="s">
        <v>94</v>
      </c>
      <c r="H64" s="60">
        <v>-2.1971805297512286E-2</v>
      </c>
      <c r="J64" s="22">
        <f t="shared" si="2"/>
        <v>-9.6976294464000828E-2</v>
      </c>
      <c r="K64" s="22">
        <f t="shared" si="3"/>
        <v>4.9778088560895684E-3</v>
      </c>
    </row>
    <row r="65" spans="1:11" ht="15" customHeight="1" x14ac:dyDescent="0.2">
      <c r="A65" s="55" t="s">
        <v>95</v>
      </c>
      <c r="B65" s="61">
        <v>0.66683663713429786</v>
      </c>
      <c r="C65" s="62">
        <v>0.47135941488943206</v>
      </c>
      <c r="D65" s="58">
        <v>15689</v>
      </c>
      <c r="E65" s="59">
        <v>0</v>
      </c>
      <c r="G65" s="55" t="s">
        <v>95</v>
      </c>
      <c r="H65" s="60">
        <v>5.9987528783327346E-2</v>
      </c>
      <c r="J65" s="22">
        <f t="shared" si="2"/>
        <v>4.2400016183286635E-2</v>
      </c>
      <c r="K65" s="22">
        <f t="shared" si="3"/>
        <v>-8.4864926211889166E-2</v>
      </c>
    </row>
    <row r="66" spans="1:11" ht="15" customHeight="1" x14ac:dyDescent="0.2">
      <c r="A66" s="55" t="s">
        <v>96</v>
      </c>
      <c r="B66" s="61">
        <v>8.2669386194148764E-2</v>
      </c>
      <c r="C66" s="62">
        <v>0.27539061846778184</v>
      </c>
      <c r="D66" s="58">
        <v>15689</v>
      </c>
      <c r="E66" s="59">
        <v>0</v>
      </c>
      <c r="G66" s="55" t="s">
        <v>96</v>
      </c>
      <c r="H66" s="60">
        <v>-2.1850714454623294E-2</v>
      </c>
      <c r="J66" s="22">
        <f t="shared" si="2"/>
        <v>-7.278508401730821E-2</v>
      </c>
      <c r="K66" s="22">
        <f t="shared" si="3"/>
        <v>6.5593561680411857E-3</v>
      </c>
    </row>
    <row r="67" spans="1:11" ht="15" customHeight="1" x14ac:dyDescent="0.2">
      <c r="A67" s="55" t="s">
        <v>97</v>
      </c>
      <c r="B67" s="61">
        <v>3.3526674740263884E-2</v>
      </c>
      <c r="C67" s="62">
        <v>0.18001306136506606</v>
      </c>
      <c r="D67" s="58">
        <v>15689</v>
      </c>
      <c r="E67" s="59">
        <v>0</v>
      </c>
      <c r="G67" s="55" t="s">
        <v>97</v>
      </c>
      <c r="H67" s="60">
        <v>-1.0437816004975061E-2</v>
      </c>
      <c r="J67" s="22">
        <f t="shared" si="2"/>
        <v>-5.60396599351164E-2</v>
      </c>
      <c r="K67" s="22">
        <f t="shared" si="3"/>
        <v>1.9439992828510998E-3</v>
      </c>
    </row>
    <row r="68" spans="1:11" ht="15" customHeight="1" x14ac:dyDescent="0.2">
      <c r="A68" s="55" t="s">
        <v>98</v>
      </c>
      <c r="B68" s="61">
        <v>1.3448913251322582E-2</v>
      </c>
      <c r="C68" s="62">
        <v>0.11519064948249158</v>
      </c>
      <c r="D68" s="58">
        <v>15689</v>
      </c>
      <c r="E68" s="59">
        <v>0</v>
      </c>
      <c r="G68" s="55" t="s">
        <v>98</v>
      </c>
      <c r="H68" s="60">
        <v>-1.9699242213585513E-3</v>
      </c>
      <c r="J68" s="22">
        <f t="shared" si="2"/>
        <v>-1.6871429149196811E-2</v>
      </c>
      <c r="K68" s="22">
        <f t="shared" si="3"/>
        <v>2.299955776250502E-4</v>
      </c>
    </row>
    <row r="69" spans="1:11" ht="15" customHeight="1" x14ac:dyDescent="0.2">
      <c r="A69" s="55" t="s">
        <v>99</v>
      </c>
      <c r="B69" s="61">
        <v>0.13455287143858755</v>
      </c>
      <c r="C69" s="62">
        <v>0.34125623656568249</v>
      </c>
      <c r="D69" s="58">
        <v>15689</v>
      </c>
      <c r="E69" s="59">
        <v>0</v>
      </c>
      <c r="G69" s="55" t="s">
        <v>99</v>
      </c>
      <c r="H69" s="60">
        <v>-3.4698734846352615E-2</v>
      </c>
      <c r="J69" s="22">
        <f t="shared" ref="J69:J83" si="4">((1-B69)/C69)*H69</f>
        <v>-8.7998158626208009E-2</v>
      </c>
      <c r="K69" s="22">
        <f t="shared" si="1"/>
        <v>1.3681257391362873E-2</v>
      </c>
    </row>
    <row r="70" spans="1:11" ht="15" customHeight="1" x14ac:dyDescent="0.2">
      <c r="A70" s="55" t="s">
        <v>100</v>
      </c>
      <c r="B70" s="61">
        <v>4.3979858499585698E-3</v>
      </c>
      <c r="C70" s="62">
        <v>6.6173428793193961E-2</v>
      </c>
      <c r="D70" s="58">
        <v>15689</v>
      </c>
      <c r="E70" s="59">
        <v>0</v>
      </c>
      <c r="G70" s="55" t="s">
        <v>100</v>
      </c>
      <c r="H70" s="60">
        <v>-6.4203130797638513E-3</v>
      </c>
      <c r="J70" s="22">
        <f t="shared" si="4"/>
        <v>-9.6595820259871151E-2</v>
      </c>
      <c r="K70" s="22">
        <f t="shared" si="1"/>
        <v>4.2670368744757425E-4</v>
      </c>
    </row>
    <row r="71" spans="1:11" ht="15" customHeight="1" x14ac:dyDescent="0.2">
      <c r="A71" s="55" t="s">
        <v>101</v>
      </c>
      <c r="B71" s="61">
        <v>6.3993881063165267E-2</v>
      </c>
      <c r="C71" s="62">
        <v>0.24474983630125577</v>
      </c>
      <c r="D71" s="58">
        <v>15689</v>
      </c>
      <c r="E71" s="59">
        <v>0</v>
      </c>
      <c r="G71" s="55" t="s">
        <v>101</v>
      </c>
      <c r="H71" s="60">
        <v>-3.2128561888941899E-2</v>
      </c>
      <c r="J71" s="22">
        <f t="shared" si="4"/>
        <v>-0.12287048267388814</v>
      </c>
      <c r="K71" s="22">
        <f t="shared" si="1"/>
        <v>8.4005423632675293E-3</v>
      </c>
    </row>
    <row r="72" spans="1:11" ht="15" customHeight="1" x14ac:dyDescent="0.2">
      <c r="A72" s="55" t="s">
        <v>103</v>
      </c>
      <c r="B72" s="61">
        <v>0.14207406463127031</v>
      </c>
      <c r="C72" s="62">
        <v>0.34913721423116395</v>
      </c>
      <c r="D72" s="58">
        <v>15689</v>
      </c>
      <c r="E72" s="59">
        <v>0</v>
      </c>
      <c r="G72" s="55" t="s">
        <v>103</v>
      </c>
      <c r="H72" s="60">
        <v>-2.3734051112091682E-2</v>
      </c>
      <c r="J72" s="22">
        <f t="shared" si="4"/>
        <v>-5.832107598518204E-2</v>
      </c>
      <c r="K72" s="22">
        <f t="shared" ref="K72:K118" si="5">((0-B72)/C72)*H72</f>
        <v>9.6580741731776207E-3</v>
      </c>
    </row>
    <row r="73" spans="1:11" ht="15" customHeight="1" x14ac:dyDescent="0.2">
      <c r="A73" s="55" t="s">
        <v>150</v>
      </c>
      <c r="B73" s="61">
        <v>4.2450124290904466E-2</v>
      </c>
      <c r="C73" s="62">
        <v>0.20162019311236953</v>
      </c>
      <c r="D73" s="58">
        <v>15689</v>
      </c>
      <c r="E73" s="59">
        <v>0</v>
      </c>
      <c r="G73" s="55" t="s">
        <v>150</v>
      </c>
      <c r="H73" s="60">
        <v>-1.3246106795624358E-3</v>
      </c>
      <c r="J73" s="22">
        <f t="shared" si="4"/>
        <v>-6.290941259395783E-3</v>
      </c>
      <c r="K73" s="22">
        <f t="shared" si="5"/>
        <v>2.788901603379879E-4</v>
      </c>
    </row>
    <row r="74" spans="1:11" ht="24" customHeight="1" x14ac:dyDescent="0.2">
      <c r="A74" s="55" t="s">
        <v>151</v>
      </c>
      <c r="B74" s="61">
        <v>7.820766141882847E-2</v>
      </c>
      <c r="C74" s="62">
        <v>0.26850664502804394</v>
      </c>
      <c r="D74" s="58">
        <v>15689</v>
      </c>
      <c r="E74" s="59">
        <v>0</v>
      </c>
      <c r="G74" s="55" t="s">
        <v>151</v>
      </c>
      <c r="H74" s="60">
        <v>-2.1731672891715417E-2</v>
      </c>
      <c r="J74" s="22">
        <f t="shared" si="4"/>
        <v>-7.4605563575691661E-2</v>
      </c>
      <c r="K74" s="22">
        <f t="shared" si="5"/>
        <v>6.3297625852146077E-3</v>
      </c>
    </row>
    <row r="75" spans="1:11" ht="15" customHeight="1" x14ac:dyDescent="0.2">
      <c r="A75" s="55" t="s">
        <v>152</v>
      </c>
      <c r="B75" s="61">
        <v>5.4815475811077832E-3</v>
      </c>
      <c r="C75" s="62">
        <v>7.3836628526350645E-2</v>
      </c>
      <c r="D75" s="58">
        <v>15689</v>
      </c>
      <c r="E75" s="59">
        <v>0</v>
      </c>
      <c r="G75" s="55" t="s">
        <v>152</v>
      </c>
      <c r="H75" s="60">
        <v>-6.5474560291777385E-3</v>
      </c>
      <c r="J75" s="22">
        <f t="shared" si="4"/>
        <v>-8.8188829411336919E-2</v>
      </c>
      <c r="K75" s="22">
        <f t="shared" si="5"/>
        <v>4.8607571168204672E-4</v>
      </c>
    </row>
    <row r="76" spans="1:11" ht="15" customHeight="1" x14ac:dyDescent="0.2">
      <c r="A76" s="55" t="s">
        <v>153</v>
      </c>
      <c r="B76" s="61">
        <v>1.4022563579578048E-3</v>
      </c>
      <c r="C76" s="62">
        <v>3.7421642050231657E-2</v>
      </c>
      <c r="D76" s="58">
        <v>15689</v>
      </c>
      <c r="E76" s="59">
        <v>0</v>
      </c>
      <c r="G76" s="55" t="s">
        <v>153</v>
      </c>
      <c r="H76" s="60">
        <v>-2.588252647392356E-3</v>
      </c>
      <c r="J76" s="22">
        <f t="shared" si="4"/>
        <v>-6.9067606659060254E-2</v>
      </c>
      <c r="K76" s="22">
        <f t="shared" si="5"/>
        <v>9.6986490489520997E-5</v>
      </c>
    </row>
    <row r="77" spans="1:11" ht="15" customHeight="1" x14ac:dyDescent="0.2">
      <c r="A77" s="55" t="s">
        <v>154</v>
      </c>
      <c r="B77" s="61">
        <v>1.4468736057110078E-2</v>
      </c>
      <c r="C77" s="62">
        <v>0.11941650082907242</v>
      </c>
      <c r="D77" s="58">
        <v>15689</v>
      </c>
      <c r="E77" s="59">
        <v>0</v>
      </c>
      <c r="G77" s="55" t="s">
        <v>154</v>
      </c>
      <c r="H77" s="60">
        <v>-1.3345630037627138E-2</v>
      </c>
      <c r="J77" s="22">
        <f t="shared" si="4"/>
        <v>-0.11014001873931006</v>
      </c>
      <c r="K77" s="22">
        <f t="shared" si="5"/>
        <v>1.6169825542506392E-3</v>
      </c>
    </row>
    <row r="78" spans="1:11" ht="15" customHeight="1" x14ac:dyDescent="0.2">
      <c r="A78" s="55" t="s">
        <v>104</v>
      </c>
      <c r="B78" s="61">
        <v>0.1929377270699216</v>
      </c>
      <c r="C78" s="62">
        <v>0.39461713867961079</v>
      </c>
      <c r="D78" s="58">
        <v>15689</v>
      </c>
      <c r="E78" s="59">
        <v>0</v>
      </c>
      <c r="G78" s="55" t="s">
        <v>104</v>
      </c>
      <c r="H78" s="60">
        <v>-5.2273178550165056E-2</v>
      </c>
      <c r="J78" s="22">
        <f t="shared" si="4"/>
        <v>-0.10690795244001854</v>
      </c>
      <c r="K78" s="22">
        <f t="shared" si="5"/>
        <v>2.5557603225077878E-2</v>
      </c>
    </row>
    <row r="79" spans="1:11" ht="15" customHeight="1" x14ac:dyDescent="0.2">
      <c r="A79" s="55" t="s">
        <v>105</v>
      </c>
      <c r="B79" s="61">
        <v>7.3873414494231626E-2</v>
      </c>
      <c r="C79" s="62">
        <v>0.26157311439436315</v>
      </c>
      <c r="D79" s="58">
        <v>15689</v>
      </c>
      <c r="E79" s="59">
        <v>0</v>
      </c>
      <c r="G79" s="55" t="s">
        <v>105</v>
      </c>
      <c r="H79" s="60">
        <v>-1.8046368564926838E-2</v>
      </c>
      <c r="J79" s="22">
        <f t="shared" si="4"/>
        <v>-6.3895028885179991E-2</v>
      </c>
      <c r="K79" s="22">
        <f t="shared" si="5"/>
        <v>5.0966509620043784E-3</v>
      </c>
    </row>
    <row r="80" spans="1:11" ht="24" customHeight="1" x14ac:dyDescent="0.2">
      <c r="A80" s="55" t="s">
        <v>106</v>
      </c>
      <c r="B80" s="61">
        <v>3.3526674740263877E-2</v>
      </c>
      <c r="C80" s="62">
        <v>0.18001306136506615</v>
      </c>
      <c r="D80" s="58">
        <v>15689</v>
      </c>
      <c r="E80" s="59">
        <v>0</v>
      </c>
      <c r="G80" s="55" t="s">
        <v>106</v>
      </c>
      <c r="H80" s="60">
        <v>2.282321358801034E-2</v>
      </c>
      <c r="J80" s="22">
        <f t="shared" si="4"/>
        <v>0.12253570358866299</v>
      </c>
      <c r="K80" s="22">
        <f t="shared" si="5"/>
        <v>-4.2507274343887578E-3</v>
      </c>
    </row>
    <row r="81" spans="1:11" ht="15" customHeight="1" x14ac:dyDescent="0.2">
      <c r="A81" s="55" t="s">
        <v>107</v>
      </c>
      <c r="B81" s="61">
        <v>4.5700809484352095E-2</v>
      </c>
      <c r="C81" s="62">
        <v>0.20884210655823426</v>
      </c>
      <c r="D81" s="58">
        <v>15689</v>
      </c>
      <c r="E81" s="59">
        <v>0</v>
      </c>
      <c r="G81" s="55" t="s">
        <v>107</v>
      </c>
      <c r="H81" s="60">
        <v>2.3910896847299325E-2</v>
      </c>
      <c r="J81" s="22">
        <f t="shared" si="4"/>
        <v>0.10926029181532994</v>
      </c>
      <c r="K81" s="22">
        <f t="shared" si="5"/>
        <v>-5.2324091124493427E-3</v>
      </c>
    </row>
    <row r="82" spans="1:11" ht="15" customHeight="1" x14ac:dyDescent="0.2">
      <c r="A82" s="55" t="s">
        <v>108</v>
      </c>
      <c r="B82" s="61">
        <v>0.10994964624896424</v>
      </c>
      <c r="C82" s="62">
        <v>0.31283695349737189</v>
      </c>
      <c r="D82" s="58">
        <v>15689</v>
      </c>
      <c r="E82" s="59">
        <v>0</v>
      </c>
      <c r="G82" s="55" t="s">
        <v>108</v>
      </c>
      <c r="H82" s="60">
        <v>3.4329016373904488E-2</v>
      </c>
      <c r="J82" s="22">
        <f t="shared" si="4"/>
        <v>9.7669258142086712E-2</v>
      </c>
      <c r="K82" s="22">
        <f t="shared" si="5"/>
        <v>-1.2065272865590056E-2</v>
      </c>
    </row>
    <row r="83" spans="1:11" ht="15" customHeight="1" x14ac:dyDescent="0.2">
      <c r="A83" s="55" t="s">
        <v>109</v>
      </c>
      <c r="B83" s="61">
        <v>0.54286442730575557</v>
      </c>
      <c r="C83" s="62">
        <v>0.49817512934715608</v>
      </c>
      <c r="D83" s="58">
        <v>15689</v>
      </c>
      <c r="E83" s="59">
        <v>0</v>
      </c>
      <c r="G83" s="55" t="s">
        <v>109</v>
      </c>
      <c r="H83" s="60">
        <v>1.1366248689744524E-2</v>
      </c>
      <c r="J83" s="22">
        <f t="shared" si="4"/>
        <v>1.0429899643887613E-2</v>
      </c>
      <c r="K83" s="22">
        <f t="shared" si="5"/>
        <v>-1.2385869390266422E-2</v>
      </c>
    </row>
    <row r="84" spans="1:11" ht="15" customHeight="1" x14ac:dyDescent="0.2">
      <c r="A84" s="55" t="s">
        <v>110</v>
      </c>
      <c r="B84" s="61">
        <v>1.1473006565109313E-3</v>
      </c>
      <c r="C84" s="62">
        <v>3.3853469632845294E-2</v>
      </c>
      <c r="D84" s="58">
        <v>15689</v>
      </c>
      <c r="E84" s="59">
        <v>0</v>
      </c>
      <c r="G84" s="55" t="s">
        <v>110</v>
      </c>
      <c r="H84" s="60">
        <v>-4.5935896417053724E-3</v>
      </c>
      <c r="J84" s="22">
        <f t="shared" ref="J84:J118" si="6">((1-B84)/C84)*H84</f>
        <v>-0.13553468708099642</v>
      </c>
      <c r="K84" s="22">
        <f t="shared" si="5"/>
        <v>1.5567764453180624E-4</v>
      </c>
    </row>
    <row r="85" spans="1:11" ht="15" customHeight="1" x14ac:dyDescent="0.2">
      <c r="A85" s="55" t="s">
        <v>111</v>
      </c>
      <c r="B85" s="61">
        <v>0.10153610810121741</v>
      </c>
      <c r="C85" s="62">
        <v>0.302046920037776</v>
      </c>
      <c r="D85" s="58">
        <v>15689</v>
      </c>
      <c r="E85" s="59">
        <v>0</v>
      </c>
      <c r="G85" s="55" t="s">
        <v>111</v>
      </c>
      <c r="H85" s="60">
        <v>-3.1982443617501639E-2</v>
      </c>
      <c r="J85" s="22">
        <f t="shared" si="6"/>
        <v>-9.5134460438861965E-2</v>
      </c>
      <c r="K85" s="22">
        <f t="shared" si="5"/>
        <v>1.0751219883591592E-2</v>
      </c>
    </row>
    <row r="86" spans="1:11" ht="15" customHeight="1" x14ac:dyDescent="0.2">
      <c r="A86" s="55" t="s">
        <v>112</v>
      </c>
      <c r="B86" s="61">
        <v>1.0070750207151508E-2</v>
      </c>
      <c r="C86" s="62">
        <v>9.9849715434318767E-2</v>
      </c>
      <c r="D86" s="58">
        <v>15689</v>
      </c>
      <c r="E86" s="59">
        <v>0</v>
      </c>
      <c r="G86" s="55" t="s">
        <v>112</v>
      </c>
      <c r="H86" s="60">
        <v>-1.013470668515971E-2</v>
      </c>
      <c r="J86" s="22">
        <f t="shared" si="6"/>
        <v>-0.10047742792326934</v>
      </c>
      <c r="K86" s="22">
        <f t="shared" si="5"/>
        <v>1.0221771690088568E-3</v>
      </c>
    </row>
    <row r="87" spans="1:11" ht="15" customHeight="1" x14ac:dyDescent="0.2">
      <c r="A87" s="55" t="s">
        <v>113</v>
      </c>
      <c r="B87" s="61">
        <v>5.1628529542991899E-3</v>
      </c>
      <c r="C87" s="62">
        <v>7.1669556300246642E-2</v>
      </c>
      <c r="D87" s="58">
        <v>15689</v>
      </c>
      <c r="E87" s="59">
        <v>0</v>
      </c>
      <c r="G87" s="55" t="s">
        <v>113</v>
      </c>
      <c r="H87" s="60">
        <v>-1.0726876467326101E-2</v>
      </c>
      <c r="J87" s="22">
        <f t="shared" si="6"/>
        <v>-0.14889858026691369</v>
      </c>
      <c r="K87" s="22">
        <f t="shared" si="5"/>
        <v>7.7273097140056438E-4</v>
      </c>
    </row>
    <row r="88" spans="1:11" ht="15" customHeight="1" x14ac:dyDescent="0.2">
      <c r="A88" s="55" t="s">
        <v>114</v>
      </c>
      <c r="B88" s="61">
        <v>0.22028172605009883</v>
      </c>
      <c r="C88" s="62">
        <v>0.41444979860862319</v>
      </c>
      <c r="D88" s="58">
        <v>15689</v>
      </c>
      <c r="E88" s="59">
        <v>0</v>
      </c>
      <c r="G88" s="55" t="s">
        <v>114</v>
      </c>
      <c r="H88" s="60">
        <v>-3.7748575745711589E-2</v>
      </c>
      <c r="J88" s="22">
        <f t="shared" si="6"/>
        <v>-7.1017658648467596E-2</v>
      </c>
      <c r="K88" s="22">
        <f t="shared" si="5"/>
        <v>2.0063519029600595E-2</v>
      </c>
    </row>
    <row r="89" spans="1:11" ht="15" customHeight="1" x14ac:dyDescent="0.2">
      <c r="A89" s="55" t="s">
        <v>115</v>
      </c>
      <c r="B89" s="61">
        <v>2.6515392950474857E-2</v>
      </c>
      <c r="C89" s="62">
        <v>0.16066727184466367</v>
      </c>
      <c r="D89" s="58">
        <v>15689</v>
      </c>
      <c r="E89" s="59">
        <v>0</v>
      </c>
      <c r="G89" s="55" t="s">
        <v>115</v>
      </c>
      <c r="H89" s="60">
        <v>-1.0230815229939403E-2</v>
      </c>
      <c r="J89" s="22">
        <f t="shared" si="6"/>
        <v>-6.1988611803547276E-2</v>
      </c>
      <c r="K89" s="22">
        <f t="shared" si="5"/>
        <v>1.6884215615973069E-3</v>
      </c>
    </row>
    <row r="90" spans="1:11" ht="15" customHeight="1" x14ac:dyDescent="0.2">
      <c r="A90" s="55" t="s">
        <v>116</v>
      </c>
      <c r="B90" s="61">
        <v>1.2747785072343681E-3</v>
      </c>
      <c r="C90" s="62">
        <v>3.5682413057374726E-2</v>
      </c>
      <c r="D90" s="58">
        <v>15689</v>
      </c>
      <c r="E90" s="59">
        <v>0</v>
      </c>
      <c r="G90" s="55" t="s">
        <v>116</v>
      </c>
      <c r="H90" s="60">
        <v>-4.9537210591113386E-3</v>
      </c>
      <c r="J90" s="22">
        <f t="shared" si="6"/>
        <v>-0.13865110955414589</v>
      </c>
      <c r="K90" s="22">
        <f t="shared" si="5"/>
        <v>1.7697505846467023E-4</v>
      </c>
    </row>
    <row r="91" spans="1:11" ht="15" customHeight="1" x14ac:dyDescent="0.2">
      <c r="A91" s="55" t="s">
        <v>117</v>
      </c>
      <c r="B91" s="61">
        <v>9.5608388042577605E-4</v>
      </c>
      <c r="C91" s="62">
        <v>3.090680619888924E-2</v>
      </c>
      <c r="D91" s="58">
        <v>15689</v>
      </c>
      <c r="E91" s="59">
        <v>0</v>
      </c>
      <c r="G91" s="55" t="s">
        <v>117</v>
      </c>
      <c r="H91" s="60">
        <v>-3.0319742121599409E-3</v>
      </c>
      <c r="J91" s="22">
        <f t="shared" si="6"/>
        <v>-9.8006742301269864E-2</v>
      </c>
      <c r="K91" s="22">
        <f t="shared" si="5"/>
        <v>9.3792339831507484E-5</v>
      </c>
    </row>
    <row r="92" spans="1:11" ht="15" customHeight="1" x14ac:dyDescent="0.2">
      <c r="A92" s="55" t="s">
        <v>118</v>
      </c>
      <c r="B92" s="61">
        <v>0.62037096054560525</v>
      </c>
      <c r="C92" s="62">
        <v>0.48531004937207084</v>
      </c>
      <c r="D92" s="58">
        <v>15689</v>
      </c>
      <c r="E92" s="59">
        <v>0</v>
      </c>
      <c r="G92" s="55" t="s">
        <v>118</v>
      </c>
      <c r="H92" s="60">
        <v>6.1402090621229075E-2</v>
      </c>
      <c r="J92" s="22">
        <f t="shared" si="6"/>
        <v>4.8031184833672975E-2</v>
      </c>
      <c r="K92" s="22">
        <f t="shared" si="5"/>
        <v>-7.8490181663220152E-2</v>
      </c>
    </row>
    <row r="93" spans="1:11" ht="15" customHeight="1" x14ac:dyDescent="0.2">
      <c r="A93" s="55" t="s">
        <v>119</v>
      </c>
      <c r="B93" s="61">
        <v>2.9957294920007647E-3</v>
      </c>
      <c r="C93" s="62">
        <v>5.4652954920174843E-2</v>
      </c>
      <c r="D93" s="58">
        <v>15689</v>
      </c>
      <c r="E93" s="59">
        <v>0</v>
      </c>
      <c r="G93" s="55" t="s">
        <v>119</v>
      </c>
      <c r="H93" s="60">
        <v>-1.9683695616811406E-3</v>
      </c>
      <c r="J93" s="22">
        <f t="shared" si="6"/>
        <v>-3.5907900346841437E-2</v>
      </c>
      <c r="K93" s="22">
        <f t="shared" si="5"/>
        <v>1.0789357603257561E-4</v>
      </c>
    </row>
    <row r="94" spans="1:11" ht="15" customHeight="1" x14ac:dyDescent="0.2">
      <c r="A94" s="55" t="s">
        <v>120</v>
      </c>
      <c r="B94" s="61">
        <v>9.3058831028108874E-3</v>
      </c>
      <c r="C94" s="62">
        <v>9.6020160941216195E-2</v>
      </c>
      <c r="D94" s="58">
        <v>15689</v>
      </c>
      <c r="E94" s="59">
        <v>0</v>
      </c>
      <c r="G94" s="55" t="s">
        <v>120</v>
      </c>
      <c r="H94" s="60">
        <v>-6.2568847639375667E-3</v>
      </c>
      <c r="J94" s="22">
        <f t="shared" si="6"/>
        <v>-6.4555806457473455E-2</v>
      </c>
      <c r="K94" s="22">
        <f t="shared" si="5"/>
        <v>6.0639179970347593E-4</v>
      </c>
    </row>
    <row r="95" spans="1:11" ht="15" customHeight="1" x14ac:dyDescent="0.2">
      <c r="A95" s="55" t="s">
        <v>122</v>
      </c>
      <c r="B95" s="61">
        <v>1.4659952833195233E-3</v>
      </c>
      <c r="C95" s="62">
        <v>3.8261461695500217E-2</v>
      </c>
      <c r="D95" s="58">
        <v>15689</v>
      </c>
      <c r="E95" s="59">
        <v>0</v>
      </c>
      <c r="G95" s="55" t="s">
        <v>122</v>
      </c>
      <c r="H95" s="60">
        <v>-2.0572755517762153E-3</v>
      </c>
      <c r="J95" s="22">
        <f t="shared" si="6"/>
        <v>-5.3690044877778849E-2</v>
      </c>
      <c r="K95" s="22">
        <f t="shared" si="5"/>
        <v>7.882490949756884E-5</v>
      </c>
    </row>
    <row r="96" spans="1:11" ht="15" customHeight="1" x14ac:dyDescent="0.2">
      <c r="A96" s="55" t="s">
        <v>123</v>
      </c>
      <c r="B96" s="61">
        <v>1.0644400535406974E-2</v>
      </c>
      <c r="C96" s="62">
        <v>0.10262440526628608</v>
      </c>
      <c r="D96" s="58">
        <v>15689</v>
      </c>
      <c r="E96" s="59">
        <v>0</v>
      </c>
      <c r="G96" s="55" t="s">
        <v>123</v>
      </c>
      <c r="H96" s="60">
        <v>-1.9252521573683311E-2</v>
      </c>
      <c r="J96" s="22">
        <f t="shared" si="6"/>
        <v>-0.18560487608490853</v>
      </c>
      <c r="K96" s="22">
        <f t="shared" si="5"/>
        <v>1.9969085366692259E-3</v>
      </c>
    </row>
    <row r="97" spans="1:11" ht="15" customHeight="1" x14ac:dyDescent="0.2">
      <c r="A97" s="55" t="s">
        <v>124</v>
      </c>
      <c r="B97" s="61">
        <v>1.3193957549875708E-2</v>
      </c>
      <c r="C97" s="62">
        <v>0.11410831240499823</v>
      </c>
      <c r="D97" s="58">
        <v>15689</v>
      </c>
      <c r="E97" s="59">
        <v>0</v>
      </c>
      <c r="G97" s="55" t="s">
        <v>124</v>
      </c>
      <c r="H97" s="60">
        <v>-7.6809624626345413E-3</v>
      </c>
      <c r="J97" s="22">
        <f t="shared" si="6"/>
        <v>-6.6424785453477145E-2</v>
      </c>
      <c r="K97" s="22">
        <f t="shared" si="5"/>
        <v>8.8812366547408404E-4</v>
      </c>
    </row>
    <row r="98" spans="1:11" ht="15" customHeight="1" x14ac:dyDescent="0.2">
      <c r="A98" s="55" t="s">
        <v>125</v>
      </c>
      <c r="B98" s="61">
        <v>4.2131429664095853E-2</v>
      </c>
      <c r="C98" s="62">
        <v>0.200895357672398</v>
      </c>
      <c r="D98" s="58">
        <v>15689</v>
      </c>
      <c r="E98" s="59">
        <v>0</v>
      </c>
      <c r="G98" s="55" t="s">
        <v>125</v>
      </c>
      <c r="H98" s="60">
        <v>-3.7666209518753217E-3</v>
      </c>
      <c r="J98" s="22">
        <f t="shared" si="6"/>
        <v>-1.7959239416838888E-2</v>
      </c>
      <c r="K98" s="22">
        <f t="shared" si="5"/>
        <v>7.8992928230839116E-4</v>
      </c>
    </row>
    <row r="99" spans="1:11" ht="15" customHeight="1" x14ac:dyDescent="0.2">
      <c r="A99" s="55" t="s">
        <v>127</v>
      </c>
      <c r="B99" s="61">
        <v>0.4267958442220664</v>
      </c>
      <c r="C99" s="62">
        <v>0.49462788612743464</v>
      </c>
      <c r="D99" s="58">
        <v>15689</v>
      </c>
      <c r="E99" s="59">
        <v>0</v>
      </c>
      <c r="G99" s="55" t="s">
        <v>127</v>
      </c>
      <c r="H99" s="60">
        <v>6.210735036048514E-2</v>
      </c>
      <c r="J99" s="22">
        <f t="shared" si="6"/>
        <v>7.1973684317940545E-2</v>
      </c>
      <c r="K99" s="22">
        <f t="shared" si="5"/>
        <v>-5.359010232324362E-2</v>
      </c>
    </row>
    <row r="100" spans="1:11" ht="15" customHeight="1" x14ac:dyDescent="0.2">
      <c r="A100" s="55" t="s">
        <v>128</v>
      </c>
      <c r="B100" s="61">
        <v>9.9432723564280723E-3</v>
      </c>
      <c r="C100" s="62">
        <v>9.9222130610982937E-2</v>
      </c>
      <c r="D100" s="58">
        <v>15689</v>
      </c>
      <c r="E100" s="59">
        <v>0</v>
      </c>
      <c r="G100" s="55" t="s">
        <v>128</v>
      </c>
      <c r="H100" s="60">
        <v>-2.8801655733877137E-3</v>
      </c>
      <c r="J100" s="22">
        <f t="shared" si="6"/>
        <v>-2.8738823537662224E-2</v>
      </c>
      <c r="K100" s="22">
        <f t="shared" si="5"/>
        <v>2.8862785501032042E-4</v>
      </c>
    </row>
    <row r="101" spans="1:11" ht="15" customHeight="1" x14ac:dyDescent="0.2">
      <c r="A101" s="55" t="s">
        <v>129</v>
      </c>
      <c r="B101" s="61">
        <v>4.9333928229970035E-2</v>
      </c>
      <c r="C101" s="62">
        <v>0.21657119223795354</v>
      </c>
      <c r="D101" s="58">
        <v>15689</v>
      </c>
      <c r="E101" s="59">
        <v>0</v>
      </c>
      <c r="G101" s="55" t="s">
        <v>129</v>
      </c>
      <c r="H101" s="60">
        <v>-1.6032171286497119E-2</v>
      </c>
      <c r="J101" s="22">
        <f t="shared" si="6"/>
        <v>-7.0375201527876588E-2</v>
      </c>
      <c r="K101" s="22">
        <f t="shared" si="5"/>
        <v>3.6520553793212523E-3</v>
      </c>
    </row>
    <row r="102" spans="1:11" ht="15" customHeight="1" x14ac:dyDescent="0.2">
      <c r="A102" s="55" t="s">
        <v>130</v>
      </c>
      <c r="B102" s="61">
        <v>0.44228440308496397</v>
      </c>
      <c r="C102" s="62">
        <v>0.4966735681372314</v>
      </c>
      <c r="D102" s="58">
        <v>15689</v>
      </c>
      <c r="E102" s="59">
        <v>0</v>
      </c>
      <c r="G102" s="55" t="s">
        <v>130</v>
      </c>
      <c r="H102" s="60">
        <v>-4.6175292364062759E-2</v>
      </c>
      <c r="J102" s="22">
        <f t="shared" si="6"/>
        <v>-5.1850314564019791E-2</v>
      </c>
      <c r="K102" s="22">
        <f t="shared" si="5"/>
        <v>4.1118780886826668E-2</v>
      </c>
    </row>
    <row r="103" spans="1:11" ht="15" customHeight="1" x14ac:dyDescent="0.2">
      <c r="A103" s="55" t="s">
        <v>131</v>
      </c>
      <c r="B103" s="61">
        <v>5.2265918796609084E-3</v>
      </c>
      <c r="C103" s="62">
        <v>7.2108293796797451E-2</v>
      </c>
      <c r="D103" s="58">
        <v>15689</v>
      </c>
      <c r="E103" s="59">
        <v>0</v>
      </c>
      <c r="G103" s="55" t="s">
        <v>131</v>
      </c>
      <c r="H103" s="60">
        <v>-5.4763791585343558E-3</v>
      </c>
      <c r="J103" s="22">
        <f t="shared" si="6"/>
        <v>-7.5549650017323902E-2</v>
      </c>
      <c r="K103" s="22">
        <f t="shared" si="5"/>
        <v>3.9694184029093096E-4</v>
      </c>
    </row>
    <row r="104" spans="1:11" ht="15" customHeight="1" x14ac:dyDescent="0.2">
      <c r="A104" s="55" t="s">
        <v>132</v>
      </c>
      <c r="B104" s="61">
        <v>9.4970998788960412E-3</v>
      </c>
      <c r="C104" s="62">
        <v>9.6992291430914993E-2</v>
      </c>
      <c r="D104" s="58">
        <v>15689</v>
      </c>
      <c r="E104" s="59">
        <v>0</v>
      </c>
      <c r="G104" s="55" t="s">
        <v>132</v>
      </c>
      <c r="H104" s="60">
        <v>4.2288723962325917E-3</v>
      </c>
      <c r="J104" s="22">
        <f t="shared" si="6"/>
        <v>4.3186013145116491E-2</v>
      </c>
      <c r="K104" s="22">
        <f t="shared" si="5"/>
        <v>-4.1407438601173463E-4</v>
      </c>
    </row>
    <row r="105" spans="1:11" ht="15" customHeight="1" x14ac:dyDescent="0.2">
      <c r="A105" s="55" t="s">
        <v>133</v>
      </c>
      <c r="B105" s="61">
        <v>0.78290522021798714</v>
      </c>
      <c r="C105" s="62">
        <v>0.4122808150123376</v>
      </c>
      <c r="D105" s="58">
        <v>15689</v>
      </c>
      <c r="E105" s="59">
        <v>0</v>
      </c>
      <c r="G105" s="55" t="s">
        <v>133</v>
      </c>
      <c r="H105" s="60">
        <v>5.2444712385396795E-2</v>
      </c>
      <c r="J105" s="22">
        <f t="shared" si="6"/>
        <v>2.7615821235091927E-2</v>
      </c>
      <c r="K105" s="22">
        <f t="shared" si="5"/>
        <v>-9.9590467478166231E-2</v>
      </c>
    </row>
    <row r="106" spans="1:11" ht="15" customHeight="1" x14ac:dyDescent="0.2">
      <c r="A106" s="55" t="s">
        <v>134</v>
      </c>
      <c r="B106" s="61">
        <v>2.3583402383835811E-3</v>
      </c>
      <c r="C106" s="62">
        <v>4.8506993751768236E-2</v>
      </c>
      <c r="D106" s="58">
        <v>15689</v>
      </c>
      <c r="E106" s="59">
        <v>0</v>
      </c>
      <c r="G106" s="55" t="s">
        <v>134</v>
      </c>
      <c r="H106" s="60">
        <v>5.3007346638150061E-3</v>
      </c>
      <c r="J106" s="22">
        <f t="shared" si="6"/>
        <v>0.10902002616419748</v>
      </c>
      <c r="K106" s="22">
        <f t="shared" si="5"/>
        <v>-2.5771409200583354E-4</v>
      </c>
    </row>
    <row r="107" spans="1:11" ht="15" customHeight="1" x14ac:dyDescent="0.2">
      <c r="A107" s="55" t="s">
        <v>135</v>
      </c>
      <c r="B107" s="61">
        <v>2.5495570144687361E-3</v>
      </c>
      <c r="C107" s="62">
        <v>5.0430336857261213E-2</v>
      </c>
      <c r="D107" s="58">
        <v>15689</v>
      </c>
      <c r="E107" s="59">
        <v>0</v>
      </c>
      <c r="G107" s="55" t="s">
        <v>135</v>
      </c>
      <c r="H107" s="60">
        <v>-3.2066620276630631E-3</v>
      </c>
      <c r="J107" s="22">
        <f t="shared" si="6"/>
        <v>-6.3423856736282536E-2</v>
      </c>
      <c r="K107" s="22">
        <f t="shared" si="5"/>
        <v>1.6211606297215808E-4</v>
      </c>
    </row>
    <row r="108" spans="1:11" ht="15" customHeight="1" x14ac:dyDescent="0.2">
      <c r="A108" s="55" t="s">
        <v>136</v>
      </c>
      <c r="B108" s="61">
        <v>8.2860602970233929E-4</v>
      </c>
      <c r="C108" s="62">
        <v>2.8774506352137044E-2</v>
      </c>
      <c r="D108" s="58">
        <v>15689</v>
      </c>
      <c r="E108" s="59">
        <v>0</v>
      </c>
      <c r="G108" s="55" t="s">
        <v>136</v>
      </c>
      <c r="H108" s="60">
        <v>-2.9261820038263301E-3</v>
      </c>
      <c r="J108" s="22">
        <f t="shared" si="6"/>
        <v>-0.10160929664591134</v>
      </c>
      <c r="K108" s="22">
        <f t="shared" si="5"/>
        <v>8.4263897448127561E-5</v>
      </c>
    </row>
    <row r="109" spans="1:11" ht="15" customHeight="1" x14ac:dyDescent="0.2">
      <c r="A109" s="55" t="s">
        <v>137</v>
      </c>
      <c r="B109" s="61">
        <v>2.3647141309197525E-2</v>
      </c>
      <c r="C109" s="62">
        <v>0.1519520507011439</v>
      </c>
      <c r="D109" s="58">
        <v>15689</v>
      </c>
      <c r="E109" s="59">
        <v>0</v>
      </c>
      <c r="G109" s="55" t="s">
        <v>137</v>
      </c>
      <c r="H109" s="60">
        <v>-1.4740077508609858E-2</v>
      </c>
      <c r="J109" s="22">
        <f t="shared" si="6"/>
        <v>-9.4710908779771397E-2</v>
      </c>
      <c r="K109" s="22">
        <f t="shared" si="5"/>
        <v>2.2938860920025577E-3</v>
      </c>
    </row>
    <row r="110" spans="1:11" ht="15" customHeight="1" x14ac:dyDescent="0.2">
      <c r="A110" s="55" t="s">
        <v>138</v>
      </c>
      <c r="B110" s="61">
        <v>0.10121741347440882</v>
      </c>
      <c r="C110" s="62">
        <v>0.30162600607323131</v>
      </c>
      <c r="D110" s="58">
        <v>15689</v>
      </c>
      <c r="E110" s="59">
        <v>0</v>
      </c>
      <c r="G110" s="55" t="s">
        <v>138</v>
      </c>
      <c r="H110" s="60">
        <v>-4.6113849465742582E-2</v>
      </c>
      <c r="J110" s="22">
        <f t="shared" si="6"/>
        <v>-0.13740965322270382</v>
      </c>
      <c r="K110" s="22">
        <f t="shared" si="5"/>
        <v>1.547454289182708E-2</v>
      </c>
    </row>
    <row r="111" spans="1:11" ht="15" customHeight="1" x14ac:dyDescent="0.2">
      <c r="A111" s="55" t="s">
        <v>139</v>
      </c>
      <c r="B111" s="61">
        <v>1.3385174325960866E-3</v>
      </c>
      <c r="C111" s="62">
        <v>3.6562426212930238E-2</v>
      </c>
      <c r="D111" s="58">
        <v>15689</v>
      </c>
      <c r="E111" s="59">
        <v>0</v>
      </c>
      <c r="G111" s="55" t="s">
        <v>139</v>
      </c>
      <c r="H111" s="60">
        <v>-4.7011578239664073E-3</v>
      </c>
      <c r="J111" s="22">
        <f t="shared" si="6"/>
        <v>-0.12840682986746957</v>
      </c>
      <c r="K111" s="22">
        <f t="shared" si="5"/>
        <v>1.7210514598014177E-4</v>
      </c>
    </row>
    <row r="112" spans="1:11" ht="15" customHeight="1" x14ac:dyDescent="0.2">
      <c r="A112" s="55" t="s">
        <v>141</v>
      </c>
      <c r="B112" s="61">
        <v>6.6288482376187143E-3</v>
      </c>
      <c r="C112" s="62">
        <v>8.1150023723263576E-2</v>
      </c>
      <c r="D112" s="58">
        <v>15689</v>
      </c>
      <c r="E112" s="59">
        <v>0</v>
      </c>
      <c r="G112" s="55" t="s">
        <v>141</v>
      </c>
      <c r="H112" s="60">
        <v>-1.0482782352140188E-2</v>
      </c>
      <c r="J112" s="22">
        <f t="shared" si="6"/>
        <v>-0.12832150997676969</v>
      </c>
      <c r="K112" s="22">
        <f t="shared" si="5"/>
        <v>8.563000986579433E-4</v>
      </c>
    </row>
    <row r="113" spans="1:11" ht="15" customHeight="1" x14ac:dyDescent="0.2">
      <c r="A113" s="55" t="s">
        <v>142</v>
      </c>
      <c r="B113" s="61">
        <v>6.6033526674740273E-2</v>
      </c>
      <c r="C113" s="62">
        <v>0.24834860832573252</v>
      </c>
      <c r="D113" s="58">
        <v>15689</v>
      </c>
      <c r="E113" s="59">
        <v>0</v>
      </c>
      <c r="G113" s="55" t="s">
        <v>142</v>
      </c>
      <c r="H113" s="60">
        <v>-1.8686740773895101E-2</v>
      </c>
      <c r="J113" s="22">
        <f t="shared" si="6"/>
        <v>-7.0275366132300482E-2</v>
      </c>
      <c r="K113" s="22">
        <f t="shared" si="5"/>
        <v>4.9686261730064367E-3</v>
      </c>
    </row>
    <row r="114" spans="1:11" ht="15" customHeight="1" x14ac:dyDescent="0.2">
      <c r="A114" s="55" t="s">
        <v>143</v>
      </c>
      <c r="B114" s="61">
        <v>2.6770348651921731E-3</v>
      </c>
      <c r="C114" s="62">
        <v>5.1672415609388352E-2</v>
      </c>
      <c r="D114" s="58">
        <v>15689</v>
      </c>
      <c r="E114" s="59">
        <v>0</v>
      </c>
      <c r="G114" s="55" t="s">
        <v>143</v>
      </c>
      <c r="H114" s="60">
        <v>-4.0976656841162024E-3</v>
      </c>
      <c r="J114" s="22">
        <f t="shared" si="6"/>
        <v>-7.9088543510464626E-2</v>
      </c>
      <c r="K114" s="22">
        <f t="shared" si="5"/>
        <v>2.1229109908861216E-4</v>
      </c>
    </row>
    <row r="115" spans="1:11" ht="15" customHeight="1" x14ac:dyDescent="0.2">
      <c r="A115" s="55" t="s">
        <v>144</v>
      </c>
      <c r="B115" s="61">
        <v>0.97386704060169538</v>
      </c>
      <c r="C115" s="62">
        <v>0.15953573296354953</v>
      </c>
      <c r="D115" s="58">
        <v>15689</v>
      </c>
      <c r="E115" s="59">
        <v>0</v>
      </c>
      <c r="G115" s="55" t="s">
        <v>144</v>
      </c>
      <c r="H115" s="60">
        <v>2.8433422763978235E-2</v>
      </c>
      <c r="J115" s="22">
        <f t="shared" si="6"/>
        <v>4.6575740045375564E-3</v>
      </c>
      <c r="K115" s="22">
        <f t="shared" si="5"/>
        <v>-0.17356847125690025</v>
      </c>
    </row>
    <row r="116" spans="1:11" ht="15" customHeight="1" x14ac:dyDescent="0.2">
      <c r="A116" s="55" t="s">
        <v>145</v>
      </c>
      <c r="B116" s="61">
        <v>3.7605965963413853E-3</v>
      </c>
      <c r="C116" s="62">
        <v>6.1210238684282429E-2</v>
      </c>
      <c r="D116" s="58">
        <v>15689</v>
      </c>
      <c r="E116" s="59">
        <v>0</v>
      </c>
      <c r="G116" s="55" t="s">
        <v>145</v>
      </c>
      <c r="H116" s="60">
        <v>1.8419222959782108E-5</v>
      </c>
      <c r="J116" s="22">
        <f t="shared" si="6"/>
        <v>2.9978572354961595E-4</v>
      </c>
      <c r="K116" s="22">
        <f t="shared" si="5"/>
        <v>-1.1316287709166562E-6</v>
      </c>
    </row>
    <row r="117" spans="1:11" ht="15" customHeight="1" x14ac:dyDescent="0.2">
      <c r="A117" s="55" t="s">
        <v>146</v>
      </c>
      <c r="B117" s="61">
        <v>7.0112817897890231E-4</v>
      </c>
      <c r="C117" s="62">
        <v>2.6470384563243913E-2</v>
      </c>
      <c r="D117" s="58">
        <v>15689</v>
      </c>
      <c r="E117" s="59">
        <v>0</v>
      </c>
      <c r="G117" s="55" t="s">
        <v>146</v>
      </c>
      <c r="H117" s="60">
        <v>-4.9038343073477108E-3</v>
      </c>
      <c r="J117" s="22">
        <f t="shared" si="6"/>
        <v>-0.18512749896857744</v>
      </c>
      <c r="K117" s="22">
        <f t="shared" si="5"/>
        <v>1.2988917519162849E-4</v>
      </c>
    </row>
    <row r="118" spans="1:11" ht="15" customHeight="1" x14ac:dyDescent="0.2">
      <c r="A118" s="55" t="s">
        <v>147</v>
      </c>
      <c r="B118" s="61">
        <v>1.5616036713621009E-2</v>
      </c>
      <c r="C118" s="62">
        <v>0.12398853164475106</v>
      </c>
      <c r="D118" s="58">
        <v>15689</v>
      </c>
      <c r="E118" s="59">
        <v>0</v>
      </c>
      <c r="G118" s="55" t="s">
        <v>147</v>
      </c>
      <c r="H118" s="60">
        <v>-2.4890691064502448E-2</v>
      </c>
      <c r="J118" s="22">
        <f t="shared" si="6"/>
        <v>-0.19761502772864761</v>
      </c>
      <c r="K118" s="22">
        <f t="shared" si="5"/>
        <v>3.1349185310488646E-3</v>
      </c>
    </row>
    <row r="119" spans="1:11" ht="15" customHeight="1" x14ac:dyDescent="0.2">
      <c r="A119" s="55" t="s">
        <v>148</v>
      </c>
      <c r="B119" s="61">
        <v>7.648671043406208E-4</v>
      </c>
      <c r="C119" s="62">
        <v>2.7646533241568592E-2</v>
      </c>
      <c r="D119" s="58">
        <v>15689</v>
      </c>
      <c r="E119" s="59">
        <v>0</v>
      </c>
      <c r="G119" s="55" t="s">
        <v>148</v>
      </c>
      <c r="H119" s="60">
        <v>-3.0324812063441823E-3</v>
      </c>
      <c r="J119" s="22">
        <f t="shared" ref="J119:J120" si="7">((1-B119)/C119)*H119</f>
        <v>-0.10960367922980113</v>
      </c>
      <c r="K119" s="22">
        <f t="shared" ref="K119:K120" si="8">((0-B119)/C119)*H119</f>
        <v>8.3896418368158054E-5</v>
      </c>
    </row>
    <row r="120" spans="1:11" ht="12.75" thickBot="1" x14ac:dyDescent="0.25">
      <c r="A120" s="63" t="s">
        <v>149</v>
      </c>
      <c r="B120" s="64">
        <v>5.2903308050226269E-3</v>
      </c>
      <c r="C120" s="65">
        <v>7.2544321917551086E-2</v>
      </c>
      <c r="D120" s="66">
        <v>15689</v>
      </c>
      <c r="E120" s="67">
        <v>0</v>
      </c>
      <c r="G120" s="63" t="s">
        <v>149</v>
      </c>
      <c r="H120" s="68">
        <v>-1.7058125908428371E-2</v>
      </c>
      <c r="I120" s="40"/>
      <c r="J120" s="22">
        <f t="shared" si="7"/>
        <v>-0.23389677277214879</v>
      </c>
      <c r="K120" s="22">
        <f t="shared" si="8"/>
        <v>1.2439723273156699E-3</v>
      </c>
    </row>
    <row r="121" spans="1:11" x14ac:dyDescent="0.2">
      <c r="A121" s="69" t="s">
        <v>155</v>
      </c>
      <c r="B121" s="39"/>
      <c r="C121" s="39"/>
      <c r="D121" s="39"/>
      <c r="E121" s="39"/>
      <c r="G121" s="69" t="s">
        <v>46</v>
      </c>
      <c r="H121" s="39"/>
      <c r="I121" s="40"/>
    </row>
  </sheetData>
  <mergeCells count="6">
    <mergeCell ref="A121:E121"/>
    <mergeCell ref="G4:H4"/>
    <mergeCell ref="G5:G6"/>
    <mergeCell ref="G121:H121"/>
    <mergeCell ref="J5:K5"/>
    <mergeCell ref="A5:E5"/>
  </mergeCells>
  <pageMargins left="0.45" right="0.45" top="0.5" bottom="0.5" header="0" footer="0"/>
  <pageSetup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2"/>
  <sheetViews>
    <sheetView topLeftCell="A16" workbookViewId="0">
      <selection activeCell="I9" sqref="I9"/>
    </sheetView>
  </sheetViews>
  <sheetFormatPr defaultRowHeight="12" x14ac:dyDescent="0.2"/>
  <cols>
    <col min="1" max="1" width="35" style="2" bestFit="1" customWidth="1"/>
    <col min="2" max="2" width="6.42578125" style="2" bestFit="1" customWidth="1"/>
    <col min="3" max="3" width="8.85546875" style="2" bestFit="1" customWidth="1"/>
    <col min="4" max="4" width="7.5703125" style="2" bestFit="1" customWidth="1"/>
    <col min="5" max="5" width="8.85546875" style="2" bestFit="1" customWidth="1"/>
    <col min="6" max="6" width="9.140625" style="2"/>
    <col min="7" max="7" width="37.5703125" style="2" customWidth="1"/>
    <col min="8" max="8" width="10.28515625" style="2" bestFit="1" customWidth="1"/>
    <col min="9" max="9" width="9.140625" style="2"/>
    <col min="10" max="10" width="12" style="2" bestFit="1" customWidth="1"/>
    <col min="11" max="11" width="15.28515625" style="2" bestFit="1" customWidth="1"/>
    <col min="12" max="16384" width="9.140625" style="2"/>
  </cols>
  <sheetData>
    <row r="1" spans="1:11" x14ac:dyDescent="0.2">
      <c r="A1" s="2" t="s">
        <v>10</v>
      </c>
    </row>
    <row r="4" spans="1:11" ht="12.75" thickBot="1" x14ac:dyDescent="0.25">
      <c r="G4" s="70" t="s">
        <v>6</v>
      </c>
      <c r="H4" s="71"/>
      <c r="I4" s="72"/>
    </row>
    <row r="5" spans="1:11" ht="12.75" thickBot="1" x14ac:dyDescent="0.25">
      <c r="A5" s="70" t="s">
        <v>0</v>
      </c>
      <c r="B5" s="71"/>
      <c r="C5" s="71"/>
      <c r="D5" s="71"/>
      <c r="E5" s="71"/>
      <c r="G5" s="73" t="s">
        <v>48</v>
      </c>
      <c r="H5" s="74" t="s">
        <v>4</v>
      </c>
      <c r="I5" s="75"/>
      <c r="J5" s="8" t="s">
        <v>7</v>
      </c>
      <c r="K5" s="8"/>
    </row>
    <row r="6" spans="1:11" ht="26.25" thickBot="1" x14ac:dyDescent="0.25">
      <c r="A6" s="76" t="s">
        <v>48</v>
      </c>
      <c r="B6" s="77" t="s">
        <v>1</v>
      </c>
      <c r="C6" s="78" t="s">
        <v>177</v>
      </c>
      <c r="D6" s="78" t="s">
        <v>178</v>
      </c>
      <c r="E6" s="79" t="s">
        <v>2</v>
      </c>
      <c r="G6" s="80"/>
      <c r="H6" s="81" t="s">
        <v>5</v>
      </c>
      <c r="I6" s="75"/>
      <c r="J6" s="15" t="s">
        <v>8</v>
      </c>
      <c r="K6" s="15" t="s">
        <v>9</v>
      </c>
    </row>
    <row r="7" spans="1:11" ht="15.75" customHeight="1" x14ac:dyDescent="0.2">
      <c r="A7" s="82" t="s">
        <v>49</v>
      </c>
      <c r="B7" s="83">
        <v>0.64083402527908473</v>
      </c>
      <c r="C7" s="84">
        <v>0.47977808854430781</v>
      </c>
      <c r="D7" s="85">
        <v>10839</v>
      </c>
      <c r="E7" s="86">
        <v>0</v>
      </c>
      <c r="G7" s="82" t="s">
        <v>49</v>
      </c>
      <c r="H7" s="87">
        <v>6.5738947770191014E-2</v>
      </c>
      <c r="I7" s="75"/>
      <c r="J7" s="22">
        <f>((1-B7)/C7)*H7</f>
        <v>4.9212737756837939E-2</v>
      </c>
      <c r="K7" s="22">
        <f>((0-B7)/C7)*H7</f>
        <v>-8.780674966837819E-2</v>
      </c>
    </row>
    <row r="8" spans="1:11" ht="15" customHeight="1" x14ac:dyDescent="0.2">
      <c r="A8" s="88" t="s">
        <v>50</v>
      </c>
      <c r="B8" s="89">
        <v>0.81631146784758746</v>
      </c>
      <c r="C8" s="90">
        <v>0.38724784133023377</v>
      </c>
      <c r="D8" s="91">
        <v>10839</v>
      </c>
      <c r="E8" s="92">
        <v>0</v>
      </c>
      <c r="G8" s="88" t="s">
        <v>50</v>
      </c>
      <c r="H8" s="93">
        <v>2.2151860410509778E-2</v>
      </c>
      <c r="I8" s="75"/>
      <c r="J8" s="22">
        <f t="shared" ref="J8:J71" si="0">((1-B8)/C8)*H8</f>
        <v>1.050759304241471E-2</v>
      </c>
      <c r="K8" s="22">
        <f t="shared" ref="K8:K71" si="1">((0-B8)/C8)*H8</f>
        <v>-4.6695722370309084E-2</v>
      </c>
    </row>
    <row r="9" spans="1:11" ht="15" customHeight="1" x14ac:dyDescent="0.2">
      <c r="A9" s="88" t="s">
        <v>51</v>
      </c>
      <c r="B9" s="89">
        <v>0.4935879693698681</v>
      </c>
      <c r="C9" s="90">
        <v>0.49998194873036306</v>
      </c>
      <c r="D9" s="91">
        <v>10839</v>
      </c>
      <c r="E9" s="92">
        <v>0</v>
      </c>
      <c r="G9" s="88" t="s">
        <v>51</v>
      </c>
      <c r="H9" s="93">
        <v>7.1268311036367854E-2</v>
      </c>
      <c r="I9" s="75"/>
      <c r="J9" s="22">
        <f t="shared" si="0"/>
        <v>7.218486627998362E-2</v>
      </c>
      <c r="K9" s="22">
        <f t="shared" si="1"/>
        <v>-7.0356901912536421E-2</v>
      </c>
    </row>
    <row r="10" spans="1:11" ht="15" customHeight="1" x14ac:dyDescent="0.2">
      <c r="A10" s="88" t="s">
        <v>52</v>
      </c>
      <c r="B10" s="89">
        <v>9.1336839191807365E-2</v>
      </c>
      <c r="C10" s="90">
        <v>0.28810081347164329</v>
      </c>
      <c r="D10" s="91">
        <v>10839</v>
      </c>
      <c r="E10" s="92">
        <v>0</v>
      </c>
      <c r="G10" s="88" t="s">
        <v>52</v>
      </c>
      <c r="H10" s="93">
        <v>6.7942360055832457E-2</v>
      </c>
      <c r="I10" s="75"/>
      <c r="J10" s="22">
        <f t="shared" si="0"/>
        <v>0.21428859883166396</v>
      </c>
      <c r="K10" s="22">
        <f t="shared" si="1"/>
        <v>-2.1539822605680506E-2</v>
      </c>
    </row>
    <row r="11" spans="1:11" ht="15" customHeight="1" x14ac:dyDescent="0.2">
      <c r="A11" s="88" t="s">
        <v>53</v>
      </c>
      <c r="B11" s="89">
        <v>0.17400129163206937</v>
      </c>
      <c r="C11" s="90">
        <v>0.37912808302528916</v>
      </c>
      <c r="D11" s="91">
        <v>10839</v>
      </c>
      <c r="E11" s="92">
        <v>0</v>
      </c>
      <c r="G11" s="88" t="s">
        <v>53</v>
      </c>
      <c r="H11" s="93">
        <v>3.0127195311627053E-2</v>
      </c>
      <c r="I11" s="75"/>
      <c r="J11" s="22">
        <f t="shared" si="0"/>
        <v>6.5637512830966957E-2</v>
      </c>
      <c r="K11" s="22">
        <f t="shared" si="1"/>
        <v>-1.3826912677225921E-2</v>
      </c>
    </row>
    <row r="12" spans="1:11" ht="15" customHeight="1" x14ac:dyDescent="0.2">
      <c r="A12" s="88" t="s">
        <v>54</v>
      </c>
      <c r="B12" s="89">
        <v>0.10932742872958758</v>
      </c>
      <c r="C12" s="90">
        <v>0.31206397844492079</v>
      </c>
      <c r="D12" s="91">
        <v>10839</v>
      </c>
      <c r="E12" s="92">
        <v>0</v>
      </c>
      <c r="G12" s="88" t="s">
        <v>54</v>
      </c>
      <c r="H12" s="93">
        <v>3.3732459933199552E-2</v>
      </c>
      <c r="I12" s="75"/>
      <c r="J12" s="22">
        <f t="shared" si="0"/>
        <v>9.6276978117427511E-2</v>
      </c>
      <c r="K12" s="22">
        <f t="shared" si="1"/>
        <v>-1.1817714840392747E-2</v>
      </c>
    </row>
    <row r="13" spans="1:11" ht="15" customHeight="1" x14ac:dyDescent="0.2">
      <c r="A13" s="88" t="s">
        <v>55</v>
      </c>
      <c r="B13" s="89">
        <v>3.9210259249008214E-2</v>
      </c>
      <c r="C13" s="90">
        <v>0.19410381452171904</v>
      </c>
      <c r="D13" s="91">
        <v>10839</v>
      </c>
      <c r="E13" s="92">
        <v>0</v>
      </c>
      <c r="G13" s="88" t="s">
        <v>55</v>
      </c>
      <c r="H13" s="93">
        <v>3.6439449714233907E-2</v>
      </c>
      <c r="I13" s="75"/>
      <c r="J13" s="22">
        <f t="shared" si="0"/>
        <v>0.18037074402847514</v>
      </c>
      <c r="K13" s="22">
        <f t="shared" si="1"/>
        <v>-7.3610107751202166E-3</v>
      </c>
    </row>
    <row r="14" spans="1:11" ht="15" customHeight="1" x14ac:dyDescent="0.2">
      <c r="A14" s="88" t="s">
        <v>56</v>
      </c>
      <c r="B14" s="89">
        <v>2.5463603653473568E-2</v>
      </c>
      <c r="C14" s="90">
        <v>0.15753570449513049</v>
      </c>
      <c r="D14" s="91">
        <v>10839</v>
      </c>
      <c r="E14" s="92">
        <v>0</v>
      </c>
      <c r="G14" s="88" t="s">
        <v>56</v>
      </c>
      <c r="H14" s="93">
        <v>3.5031063814926509E-2</v>
      </c>
      <c r="I14" s="75"/>
      <c r="J14" s="22">
        <f t="shared" si="0"/>
        <v>0.21670672562637339</v>
      </c>
      <c r="K14" s="22">
        <f t="shared" si="1"/>
        <v>-5.6623171705840252E-3</v>
      </c>
    </row>
    <row r="15" spans="1:11" ht="15" customHeight="1" x14ac:dyDescent="0.2">
      <c r="A15" s="88" t="s">
        <v>57</v>
      </c>
      <c r="B15" s="89">
        <v>0.53759571916228444</v>
      </c>
      <c r="C15" s="90">
        <v>0.49860755958185199</v>
      </c>
      <c r="D15" s="91">
        <v>10839</v>
      </c>
      <c r="E15" s="92">
        <v>0</v>
      </c>
      <c r="G15" s="88" t="s">
        <v>57</v>
      </c>
      <c r="H15" s="93">
        <v>5.3406786735666088E-2</v>
      </c>
      <c r="I15" s="75"/>
      <c r="J15" s="22">
        <f t="shared" si="0"/>
        <v>4.9528985948527074E-2</v>
      </c>
      <c r="K15" s="22">
        <f t="shared" si="1"/>
        <v>-5.7582881309271222E-2</v>
      </c>
    </row>
    <row r="16" spans="1:11" ht="15" customHeight="1" x14ac:dyDescent="0.2">
      <c r="A16" s="88" t="s">
        <v>58</v>
      </c>
      <c r="B16" s="89">
        <v>1.0794353722668144E-2</v>
      </c>
      <c r="C16" s="90">
        <v>0.10333838044183949</v>
      </c>
      <c r="D16" s="91">
        <v>10839</v>
      </c>
      <c r="E16" s="92">
        <v>0</v>
      </c>
      <c r="G16" s="88" t="s">
        <v>58</v>
      </c>
      <c r="H16" s="93">
        <v>6.9742481042573213E-3</v>
      </c>
      <c r="I16" s="75"/>
      <c r="J16" s="22">
        <f t="shared" si="0"/>
        <v>6.6760922454684388E-2</v>
      </c>
      <c r="K16" s="22">
        <f t="shared" si="1"/>
        <v>-7.2850474978530821E-4</v>
      </c>
    </row>
    <row r="17" spans="1:11" ht="15" customHeight="1" x14ac:dyDescent="0.2">
      <c r="A17" s="88" t="s">
        <v>59</v>
      </c>
      <c r="B17" s="89">
        <v>1.3193098994372175E-2</v>
      </c>
      <c r="C17" s="90">
        <v>0.11410627666120043</v>
      </c>
      <c r="D17" s="91">
        <v>10839</v>
      </c>
      <c r="E17" s="92">
        <v>0</v>
      </c>
      <c r="G17" s="88" t="s">
        <v>59</v>
      </c>
      <c r="H17" s="93">
        <v>-7.6736105984893954E-4</v>
      </c>
      <c r="I17" s="75"/>
      <c r="J17" s="22">
        <f t="shared" si="0"/>
        <v>-6.6362448375235578E-3</v>
      </c>
      <c r="K17" s="22">
        <f t="shared" si="1"/>
        <v>8.872316863929213E-5</v>
      </c>
    </row>
    <row r="18" spans="1:11" ht="15" customHeight="1" x14ac:dyDescent="0.2">
      <c r="A18" s="88" t="s">
        <v>156</v>
      </c>
      <c r="B18" s="89">
        <v>0.7508072700433619</v>
      </c>
      <c r="C18" s="90">
        <v>0.43256557448621391</v>
      </c>
      <c r="D18" s="91">
        <v>10839</v>
      </c>
      <c r="E18" s="92">
        <v>0</v>
      </c>
      <c r="G18" s="88" t="s">
        <v>156</v>
      </c>
      <c r="H18" s="93">
        <v>-3.7052391392582817E-2</v>
      </c>
      <c r="I18" s="75"/>
      <c r="J18" s="22">
        <f t="shared" si="0"/>
        <v>-2.1345171939552526E-2</v>
      </c>
      <c r="K18" s="22">
        <f t="shared" si="1"/>
        <v>6.4312110049640298E-2</v>
      </c>
    </row>
    <row r="19" spans="1:11" ht="15" customHeight="1" x14ac:dyDescent="0.2">
      <c r="A19" s="88" t="s">
        <v>157</v>
      </c>
      <c r="B19" s="89">
        <v>3.9529083294555609</v>
      </c>
      <c r="C19" s="90">
        <v>12.268450227060516</v>
      </c>
      <c r="D19" s="91">
        <v>10839</v>
      </c>
      <c r="E19" s="92">
        <v>94</v>
      </c>
      <c r="G19" s="88" t="s">
        <v>157</v>
      </c>
      <c r="H19" s="93">
        <v>-4.2009552101161651E-3</v>
      </c>
      <c r="I19" s="75"/>
      <c r="J19" s="22"/>
      <c r="K19" s="22"/>
    </row>
    <row r="20" spans="1:11" ht="15" customHeight="1" x14ac:dyDescent="0.2">
      <c r="A20" s="88" t="s">
        <v>158</v>
      </c>
      <c r="B20" s="89">
        <v>0.85736691576713719</v>
      </c>
      <c r="C20" s="90">
        <v>0.34971441328542247</v>
      </c>
      <c r="D20" s="91">
        <v>10839</v>
      </c>
      <c r="E20" s="92">
        <v>0</v>
      </c>
      <c r="G20" s="88" t="s">
        <v>158</v>
      </c>
      <c r="H20" s="93">
        <v>-2.5901363952072477E-2</v>
      </c>
      <c r="I20" s="75"/>
      <c r="J20" s="22">
        <f t="shared" ref="J20:J62" si="2">((1-B20)/C20)*H20</f>
        <v>-1.0564023917729638E-2</v>
      </c>
      <c r="K20" s="22">
        <f t="shared" ref="K20:K62" si="3">((0-B20)/C20)*H20</f>
        <v>6.3500306770673684E-2</v>
      </c>
    </row>
    <row r="21" spans="1:11" ht="15" customHeight="1" x14ac:dyDescent="0.2">
      <c r="A21" s="88" t="s">
        <v>159</v>
      </c>
      <c r="B21" s="89">
        <v>1.8512366186784792</v>
      </c>
      <c r="C21" s="90">
        <v>4.4605692178998577</v>
      </c>
      <c r="D21" s="91">
        <v>10839</v>
      </c>
      <c r="E21" s="92">
        <v>3</v>
      </c>
      <c r="G21" s="88" t="s">
        <v>159</v>
      </c>
      <c r="H21" s="93">
        <v>-3.6680860001757185E-3</v>
      </c>
      <c r="I21" s="75"/>
      <c r="J21" s="22"/>
      <c r="K21" s="22"/>
    </row>
    <row r="22" spans="1:11" x14ac:dyDescent="0.2">
      <c r="A22" s="88" t="s">
        <v>160</v>
      </c>
      <c r="B22" s="89">
        <v>0.69771091009784014</v>
      </c>
      <c r="C22" s="90">
        <v>1.2299322235969139</v>
      </c>
      <c r="D22" s="91">
        <v>10839</v>
      </c>
      <c r="E22" s="92">
        <v>5</v>
      </c>
      <c r="G22" s="88" t="s">
        <v>160</v>
      </c>
      <c r="H22" s="93">
        <v>-1.96819112483454E-2</v>
      </c>
      <c r="I22" s="75"/>
      <c r="J22" s="22"/>
      <c r="K22" s="22"/>
    </row>
    <row r="23" spans="1:11" x14ac:dyDescent="0.2">
      <c r="A23" s="88" t="s">
        <v>161</v>
      </c>
      <c r="B23" s="89">
        <v>0.44545957918050944</v>
      </c>
      <c r="C23" s="90">
        <v>3.3553020595750902</v>
      </c>
      <c r="D23" s="91">
        <v>10839</v>
      </c>
      <c r="E23" s="92">
        <v>3</v>
      </c>
      <c r="G23" s="88" t="s">
        <v>161</v>
      </c>
      <c r="H23" s="93">
        <v>-1.9999422874473244E-3</v>
      </c>
      <c r="I23" s="75"/>
      <c r="J23" s="22"/>
      <c r="K23" s="22"/>
    </row>
    <row r="24" spans="1:11" x14ac:dyDescent="0.2">
      <c r="A24" s="88" t="s">
        <v>162</v>
      </c>
      <c r="B24" s="89">
        <v>3.7771212261102391</v>
      </c>
      <c r="C24" s="90">
        <v>10.414096311164426</v>
      </c>
      <c r="D24" s="91">
        <v>10839</v>
      </c>
      <c r="E24" s="92">
        <v>8</v>
      </c>
      <c r="G24" s="88" t="s">
        <v>162</v>
      </c>
      <c r="H24" s="93">
        <v>-1.0159207584551104E-2</v>
      </c>
      <c r="I24" s="75"/>
      <c r="J24" s="22"/>
      <c r="K24" s="22"/>
    </row>
    <row r="25" spans="1:11" x14ac:dyDescent="0.2">
      <c r="A25" s="88" t="s">
        <v>163</v>
      </c>
      <c r="B25" s="89">
        <v>6.0326658669373447</v>
      </c>
      <c r="C25" s="90">
        <v>9.6269905890918945</v>
      </c>
      <c r="D25" s="91">
        <v>10839</v>
      </c>
      <c r="E25" s="92">
        <v>2</v>
      </c>
      <c r="G25" s="88" t="s">
        <v>163</v>
      </c>
      <c r="H25" s="93">
        <v>-6.4152284688894128E-3</v>
      </c>
      <c r="I25" s="75"/>
      <c r="J25" s="22"/>
      <c r="K25" s="22"/>
    </row>
    <row r="26" spans="1:11" x14ac:dyDescent="0.2">
      <c r="A26" s="88" t="s">
        <v>164</v>
      </c>
      <c r="B26" s="89">
        <v>4.8633677991137372</v>
      </c>
      <c r="C26" s="90">
        <v>9.6173792004498342</v>
      </c>
      <c r="D26" s="91">
        <v>10839</v>
      </c>
      <c r="E26" s="92">
        <v>7</v>
      </c>
      <c r="G26" s="88" t="s">
        <v>164</v>
      </c>
      <c r="H26" s="93">
        <v>2.6335295813331868E-3</v>
      </c>
      <c r="I26" s="75"/>
      <c r="J26" s="22"/>
      <c r="K26" s="22"/>
    </row>
    <row r="27" spans="1:11" x14ac:dyDescent="0.2">
      <c r="A27" s="88" t="s">
        <v>165</v>
      </c>
      <c r="B27" s="89">
        <v>0.83828687465386742</v>
      </c>
      <c r="C27" s="90">
        <v>2.0504496692514476</v>
      </c>
      <c r="D27" s="91">
        <v>10839</v>
      </c>
      <c r="E27" s="92">
        <v>5</v>
      </c>
      <c r="G27" s="88" t="s">
        <v>165</v>
      </c>
      <c r="H27" s="93">
        <v>-4.392709167216559E-3</v>
      </c>
      <c r="I27" s="75"/>
      <c r="J27" s="22"/>
      <c r="K27" s="22"/>
    </row>
    <row r="28" spans="1:11" x14ac:dyDescent="0.2">
      <c r="A28" s="88" t="s">
        <v>166</v>
      </c>
      <c r="B28" s="89">
        <v>9.3317334317888134E-2</v>
      </c>
      <c r="C28" s="90">
        <v>2.6134818773175286</v>
      </c>
      <c r="D28" s="91">
        <v>10839</v>
      </c>
      <c r="E28" s="92">
        <v>5</v>
      </c>
      <c r="G28" s="88" t="s">
        <v>166</v>
      </c>
      <c r="H28" s="93">
        <v>2.4334946423306956E-3</v>
      </c>
      <c r="I28" s="75"/>
      <c r="J28" s="22"/>
      <c r="K28" s="22"/>
    </row>
    <row r="29" spans="1:11" x14ac:dyDescent="0.2">
      <c r="A29" s="88" t="s">
        <v>60</v>
      </c>
      <c r="B29" s="89">
        <v>3.9487037549589446E-2</v>
      </c>
      <c r="C29" s="90">
        <v>0.19475962347572839</v>
      </c>
      <c r="D29" s="91">
        <v>10839</v>
      </c>
      <c r="E29" s="92">
        <v>0</v>
      </c>
      <c r="G29" s="88" t="s">
        <v>60</v>
      </c>
      <c r="H29" s="93">
        <v>5.2563062368136647E-2</v>
      </c>
      <c r="I29" s="75"/>
      <c r="J29" s="22">
        <f t="shared" si="2"/>
        <v>0.25922982315159665</v>
      </c>
      <c r="K29" s="22">
        <f t="shared" si="3"/>
        <v>-1.065703239927801E-2</v>
      </c>
    </row>
    <row r="30" spans="1:11" x14ac:dyDescent="0.2">
      <c r="A30" s="88" t="s">
        <v>61</v>
      </c>
      <c r="B30" s="89">
        <v>7.8420518498016428E-2</v>
      </c>
      <c r="C30" s="90">
        <v>0.26884458158819741</v>
      </c>
      <c r="D30" s="91">
        <v>10839</v>
      </c>
      <c r="E30" s="92">
        <v>0</v>
      </c>
      <c r="G30" s="88" t="s">
        <v>61</v>
      </c>
      <c r="H30" s="93">
        <v>5.0468107421184419E-2</v>
      </c>
      <c r="I30" s="75"/>
      <c r="J30" s="22">
        <f t="shared" si="2"/>
        <v>0.17300096581765514</v>
      </c>
      <c r="K30" s="22">
        <f t="shared" si="3"/>
        <v>-1.4721275497547993E-2</v>
      </c>
    </row>
    <row r="31" spans="1:11" x14ac:dyDescent="0.2">
      <c r="A31" s="88" t="s">
        <v>62</v>
      </c>
      <c r="B31" s="89">
        <v>9.8164037272811144E-2</v>
      </c>
      <c r="C31" s="90">
        <v>0.29755004174565841</v>
      </c>
      <c r="D31" s="91">
        <v>10839</v>
      </c>
      <c r="E31" s="92">
        <v>0</v>
      </c>
      <c r="G31" s="88" t="s">
        <v>62</v>
      </c>
      <c r="H31" s="93">
        <v>5.2813566562549916E-2</v>
      </c>
      <c r="I31" s="75"/>
      <c r="J31" s="22">
        <f t="shared" si="2"/>
        <v>0.16007113750199509</v>
      </c>
      <c r="K31" s="22">
        <f t="shared" si="3"/>
        <v>-1.7423600030907701E-2</v>
      </c>
    </row>
    <row r="32" spans="1:11" x14ac:dyDescent="0.2">
      <c r="A32" s="88" t="s">
        <v>63</v>
      </c>
      <c r="B32" s="89">
        <v>0.21514899898514622</v>
      </c>
      <c r="C32" s="90">
        <v>0.41094462835965684</v>
      </c>
      <c r="D32" s="91">
        <v>10839</v>
      </c>
      <c r="E32" s="92">
        <v>0</v>
      </c>
      <c r="G32" s="88" t="s">
        <v>63</v>
      </c>
      <c r="H32" s="93">
        <v>6.617360387170397E-2</v>
      </c>
      <c r="I32" s="75"/>
      <c r="J32" s="22">
        <f t="shared" si="2"/>
        <v>0.12638301039918387</v>
      </c>
      <c r="K32" s="22">
        <f t="shared" si="3"/>
        <v>-3.4645019425284682E-2</v>
      </c>
    </row>
    <row r="33" spans="1:11" x14ac:dyDescent="0.2">
      <c r="A33" s="88" t="s">
        <v>64</v>
      </c>
      <c r="B33" s="89">
        <v>0.21219669711227973</v>
      </c>
      <c r="C33" s="90">
        <v>0.40888223636040522</v>
      </c>
      <c r="D33" s="91">
        <v>10839</v>
      </c>
      <c r="E33" s="92">
        <v>0</v>
      </c>
      <c r="G33" s="88" t="s">
        <v>64</v>
      </c>
      <c r="H33" s="93">
        <v>5.7312654337146621E-2</v>
      </c>
      <c r="I33" s="75"/>
      <c r="J33" s="22">
        <f t="shared" si="2"/>
        <v>0.11042567851802772</v>
      </c>
      <c r="K33" s="22">
        <f t="shared" si="3"/>
        <v>-2.9743419673435273E-2</v>
      </c>
    </row>
    <row r="34" spans="1:11" x14ac:dyDescent="0.2">
      <c r="A34" s="88" t="s">
        <v>65</v>
      </c>
      <c r="B34" s="89">
        <v>7.1132023249377244E-2</v>
      </c>
      <c r="C34" s="90">
        <v>0.25705710429672085</v>
      </c>
      <c r="D34" s="91">
        <v>10839</v>
      </c>
      <c r="E34" s="92">
        <v>0</v>
      </c>
      <c r="G34" s="88" t="s">
        <v>65</v>
      </c>
      <c r="H34" s="93">
        <v>5.1869195528349545E-2</v>
      </c>
      <c r="I34" s="75"/>
      <c r="J34" s="22">
        <f t="shared" si="2"/>
        <v>0.18742775010212037</v>
      </c>
      <c r="K34" s="22">
        <f t="shared" si="3"/>
        <v>-1.4353078598404331E-2</v>
      </c>
    </row>
    <row r="35" spans="1:11" x14ac:dyDescent="0.2">
      <c r="A35" s="88" t="s">
        <v>66</v>
      </c>
      <c r="B35" s="89">
        <v>0.21164314051111727</v>
      </c>
      <c r="C35" s="90">
        <v>0.40849200300885863</v>
      </c>
      <c r="D35" s="91">
        <v>10839</v>
      </c>
      <c r="E35" s="92">
        <v>0</v>
      </c>
      <c r="G35" s="88" t="s">
        <v>66</v>
      </c>
      <c r="H35" s="93">
        <v>7.0972962374961451E-2</v>
      </c>
      <c r="I35" s="75"/>
      <c r="J35" s="22">
        <f t="shared" si="2"/>
        <v>0.13697213486290419</v>
      </c>
      <c r="K35" s="22">
        <f t="shared" si="3"/>
        <v>-3.6771688399707694E-2</v>
      </c>
    </row>
    <row r="36" spans="1:11" x14ac:dyDescent="0.2">
      <c r="A36" s="88" t="s">
        <v>67</v>
      </c>
      <c r="B36" s="89">
        <v>0.32991973429283145</v>
      </c>
      <c r="C36" s="90">
        <v>0.47020538187184552</v>
      </c>
      <c r="D36" s="91">
        <v>10839</v>
      </c>
      <c r="E36" s="92">
        <v>0</v>
      </c>
      <c r="G36" s="88" t="s">
        <v>67</v>
      </c>
      <c r="H36" s="93">
        <v>7.6303266864244365E-2</v>
      </c>
      <c r="I36" s="75"/>
      <c r="J36" s="22">
        <f t="shared" si="2"/>
        <v>0.10873825631509498</v>
      </c>
      <c r="K36" s="22">
        <f t="shared" si="3"/>
        <v>-5.3538207983309882E-2</v>
      </c>
    </row>
    <row r="37" spans="1:11" x14ac:dyDescent="0.2">
      <c r="A37" s="88" t="s">
        <v>68</v>
      </c>
      <c r="B37" s="89">
        <v>1.5868622566657442E-2</v>
      </c>
      <c r="C37" s="90">
        <v>0.12497299834532742</v>
      </c>
      <c r="D37" s="91">
        <v>10839</v>
      </c>
      <c r="E37" s="92">
        <v>0</v>
      </c>
      <c r="G37" s="88" t="s">
        <v>68</v>
      </c>
      <c r="H37" s="93">
        <v>1.2640561259325944E-2</v>
      </c>
      <c r="I37" s="75"/>
      <c r="J37" s="22">
        <f t="shared" si="2"/>
        <v>9.9541285944797872E-2</v>
      </c>
      <c r="K37" s="22">
        <f t="shared" si="3"/>
        <v>-1.60505307795118E-3</v>
      </c>
    </row>
    <row r="38" spans="1:11" x14ac:dyDescent="0.2">
      <c r="A38" s="88" t="s">
        <v>69</v>
      </c>
      <c r="B38" s="89">
        <v>1.1255650890303535E-2</v>
      </c>
      <c r="C38" s="90">
        <v>0.10549875856962866</v>
      </c>
      <c r="D38" s="91">
        <v>10839</v>
      </c>
      <c r="E38" s="92">
        <v>0</v>
      </c>
      <c r="G38" s="88" t="s">
        <v>69</v>
      </c>
      <c r="H38" s="93">
        <v>3.808748142689998E-2</v>
      </c>
      <c r="I38" s="75"/>
      <c r="J38" s="22">
        <f t="shared" si="2"/>
        <v>0.35695948031287272</v>
      </c>
      <c r="K38" s="22">
        <f t="shared" si="3"/>
        <v>-4.0635491833694573E-3</v>
      </c>
    </row>
    <row r="39" spans="1:11" x14ac:dyDescent="0.2">
      <c r="A39" s="88" t="s">
        <v>70</v>
      </c>
      <c r="B39" s="89">
        <v>9.7794999538702836E-3</v>
      </c>
      <c r="C39" s="90">
        <v>9.8411152033285515E-2</v>
      </c>
      <c r="D39" s="91">
        <v>10839</v>
      </c>
      <c r="E39" s="92">
        <v>0</v>
      </c>
      <c r="G39" s="88" t="s">
        <v>70</v>
      </c>
      <c r="H39" s="93">
        <v>3.6338965809030989E-2</v>
      </c>
      <c r="I39" s="75"/>
      <c r="J39" s="22">
        <f t="shared" si="2"/>
        <v>0.36564543906982389</v>
      </c>
      <c r="K39" s="22">
        <f t="shared" si="3"/>
        <v>-3.6111447443772792E-3</v>
      </c>
    </row>
    <row r="40" spans="1:11" x14ac:dyDescent="0.2">
      <c r="A40" s="88" t="s">
        <v>71</v>
      </c>
      <c r="B40" s="89">
        <v>2.3710674416459084E-2</v>
      </c>
      <c r="C40" s="90">
        <v>0.15215325891260909</v>
      </c>
      <c r="D40" s="91">
        <v>10839</v>
      </c>
      <c r="E40" s="92">
        <v>0</v>
      </c>
      <c r="G40" s="88" t="s">
        <v>71</v>
      </c>
      <c r="H40" s="93">
        <v>4.6600676424831677E-2</v>
      </c>
      <c r="I40" s="75"/>
      <c r="J40" s="22">
        <f t="shared" si="2"/>
        <v>0.29901260928408185</v>
      </c>
      <c r="K40" s="22">
        <f t="shared" si="3"/>
        <v>-7.2619769973548531E-3</v>
      </c>
    </row>
    <row r="41" spans="1:11" x14ac:dyDescent="0.2">
      <c r="A41" s="88" t="s">
        <v>72</v>
      </c>
      <c r="B41" s="89">
        <v>5.0742688439892976E-3</v>
      </c>
      <c r="C41" s="90">
        <v>7.1056220391451486E-2</v>
      </c>
      <c r="D41" s="91">
        <v>10839</v>
      </c>
      <c r="E41" s="92">
        <v>0</v>
      </c>
      <c r="G41" s="88" t="s">
        <v>72</v>
      </c>
      <c r="H41" s="93">
        <v>3.2406988777291479E-2</v>
      </c>
      <c r="I41" s="75"/>
      <c r="J41" s="22">
        <f t="shared" si="2"/>
        <v>0.45376107575362029</v>
      </c>
      <c r="K41" s="22">
        <f t="shared" si="3"/>
        <v>-2.3142488099452073E-3</v>
      </c>
    </row>
    <row r="42" spans="1:11" x14ac:dyDescent="0.2">
      <c r="A42" s="88" t="s">
        <v>73</v>
      </c>
      <c r="B42" s="89">
        <v>7.7497924162745644E-3</v>
      </c>
      <c r="C42" s="90">
        <v>8.7695168907195989E-2</v>
      </c>
      <c r="D42" s="91">
        <v>10839</v>
      </c>
      <c r="E42" s="92">
        <v>0</v>
      </c>
      <c r="G42" s="88" t="s">
        <v>73</v>
      </c>
      <c r="H42" s="93">
        <v>2.8218015836621591E-2</v>
      </c>
      <c r="I42" s="75"/>
      <c r="J42" s="22">
        <f t="shared" si="2"/>
        <v>0.31928021144607305</v>
      </c>
      <c r="K42" s="22">
        <f t="shared" si="3"/>
        <v>-2.4936808704295803E-3</v>
      </c>
    </row>
    <row r="43" spans="1:11" x14ac:dyDescent="0.2">
      <c r="A43" s="88" t="s">
        <v>74</v>
      </c>
      <c r="B43" s="89">
        <v>1.9651259341267643E-2</v>
      </c>
      <c r="C43" s="90">
        <v>0.13880513282156087</v>
      </c>
      <c r="D43" s="91">
        <v>10839</v>
      </c>
      <c r="E43" s="92">
        <v>0</v>
      </c>
      <c r="G43" s="88" t="s">
        <v>74</v>
      </c>
      <c r="H43" s="93">
        <v>1.3017916592920098E-2</v>
      </c>
      <c r="I43" s="75"/>
      <c r="J43" s="22">
        <f t="shared" si="2"/>
        <v>9.1942551967986536E-2</v>
      </c>
      <c r="K43" s="22">
        <f t="shared" si="3"/>
        <v>-1.8430042884604867E-3</v>
      </c>
    </row>
    <row r="44" spans="1:11" x14ac:dyDescent="0.2">
      <c r="A44" s="88" t="s">
        <v>76</v>
      </c>
      <c r="B44" s="89">
        <v>0.69785035519881911</v>
      </c>
      <c r="C44" s="90">
        <v>0.45921094513016913</v>
      </c>
      <c r="D44" s="91">
        <v>10839</v>
      </c>
      <c r="E44" s="92">
        <v>0</v>
      </c>
      <c r="G44" s="88" t="s">
        <v>76</v>
      </c>
      <c r="H44" s="93">
        <v>4.7609154212280756E-2</v>
      </c>
      <c r="I44" s="75"/>
      <c r="J44" s="22">
        <f t="shared" si="2"/>
        <v>3.1325666748747982E-2</v>
      </c>
      <c r="K44" s="22">
        <f t="shared" si="3"/>
        <v>-7.2350333828253371E-2</v>
      </c>
    </row>
    <row r="45" spans="1:11" x14ac:dyDescent="0.2">
      <c r="A45" s="88" t="s">
        <v>77</v>
      </c>
      <c r="B45" s="89">
        <v>0.29541470615370424</v>
      </c>
      <c r="C45" s="90">
        <v>0.45625000015378075</v>
      </c>
      <c r="D45" s="91">
        <v>10839</v>
      </c>
      <c r="E45" s="92">
        <v>0</v>
      </c>
      <c r="G45" s="88" t="s">
        <v>77</v>
      </c>
      <c r="H45" s="93">
        <v>6.2757163785687992E-2</v>
      </c>
      <c r="I45" s="75"/>
      <c r="J45" s="22">
        <f t="shared" si="2"/>
        <v>9.6915670513962354E-2</v>
      </c>
      <c r="K45" s="22">
        <f t="shared" si="3"/>
        <v>-4.0634277463101671E-2</v>
      </c>
    </row>
    <row r="46" spans="1:11" x14ac:dyDescent="0.2">
      <c r="A46" s="88" t="s">
        <v>78</v>
      </c>
      <c r="B46" s="89">
        <v>0.18996217363225384</v>
      </c>
      <c r="C46" s="90">
        <v>0.39228910779428883</v>
      </c>
      <c r="D46" s="91">
        <v>10839</v>
      </c>
      <c r="E46" s="92">
        <v>0</v>
      </c>
      <c r="G46" s="88" t="s">
        <v>78</v>
      </c>
      <c r="H46" s="93">
        <v>6.4872803355353423E-3</v>
      </c>
      <c r="I46" s="75"/>
      <c r="J46" s="22">
        <f t="shared" si="2"/>
        <v>1.3395585953385412E-2</v>
      </c>
      <c r="K46" s="22">
        <f t="shared" si="3"/>
        <v>-3.1414022184533662E-3</v>
      </c>
    </row>
    <row r="47" spans="1:11" x14ac:dyDescent="0.2">
      <c r="A47" s="88" t="s">
        <v>79</v>
      </c>
      <c r="B47" s="89">
        <v>4.4653565827105821E-2</v>
      </c>
      <c r="C47" s="90">
        <v>0.20655159404371781</v>
      </c>
      <c r="D47" s="91">
        <v>10839</v>
      </c>
      <c r="E47" s="92">
        <v>0</v>
      </c>
      <c r="G47" s="88" t="s">
        <v>79</v>
      </c>
      <c r="H47" s="93">
        <v>2.493380108348876E-2</v>
      </c>
      <c r="I47" s="75"/>
      <c r="J47" s="22">
        <f t="shared" si="2"/>
        <v>0.11532429979913641</v>
      </c>
      <c r="K47" s="22">
        <f t="shared" si="3"/>
        <v>-5.3903390731803013E-3</v>
      </c>
    </row>
    <row r="48" spans="1:11" x14ac:dyDescent="0.2">
      <c r="A48" s="88" t="s">
        <v>80</v>
      </c>
      <c r="B48" s="89">
        <v>0.12907094750438231</v>
      </c>
      <c r="C48" s="90">
        <v>0.33529391584945756</v>
      </c>
      <c r="D48" s="91">
        <v>10839</v>
      </c>
      <c r="E48" s="92">
        <v>0</v>
      </c>
      <c r="G48" s="88" t="s">
        <v>80</v>
      </c>
      <c r="H48" s="93">
        <v>5.9508488013976513E-2</v>
      </c>
      <c r="I48" s="75"/>
      <c r="J48" s="22">
        <f t="shared" si="2"/>
        <v>0.15457384888764075</v>
      </c>
      <c r="K48" s="22">
        <f t="shared" si="3"/>
        <v>-2.2907713410361165E-2</v>
      </c>
    </row>
    <row r="49" spans="1:11" ht="24" x14ac:dyDescent="0.2">
      <c r="A49" s="88" t="s">
        <v>81</v>
      </c>
      <c r="B49" s="89">
        <v>0.40538795091798135</v>
      </c>
      <c r="C49" s="90">
        <v>0.49098961417128001</v>
      </c>
      <c r="D49" s="91">
        <v>10839</v>
      </c>
      <c r="E49" s="92">
        <v>0</v>
      </c>
      <c r="G49" s="88" t="s">
        <v>81</v>
      </c>
      <c r="H49" s="93">
        <v>-3.3562147641049069E-2</v>
      </c>
      <c r="I49" s="75"/>
      <c r="J49" s="22">
        <f t="shared" si="2"/>
        <v>-4.0645375797044213E-2</v>
      </c>
      <c r="K49" s="22">
        <f t="shared" si="3"/>
        <v>2.7710749612445663E-2</v>
      </c>
    </row>
    <row r="50" spans="1:11" ht="24" x14ac:dyDescent="0.2">
      <c r="A50" s="88" t="s">
        <v>167</v>
      </c>
      <c r="B50" s="89">
        <v>60.573000462320849</v>
      </c>
      <c r="C50" s="90">
        <v>361.30312247581037</v>
      </c>
      <c r="D50" s="91">
        <v>10839</v>
      </c>
      <c r="E50" s="92">
        <v>24</v>
      </c>
      <c r="G50" s="88" t="s">
        <v>167</v>
      </c>
      <c r="H50" s="93">
        <v>-1.6023339886965574E-3</v>
      </c>
      <c r="I50" s="75"/>
      <c r="J50" s="22">
        <f t="shared" si="2"/>
        <v>2.6419877801029328E-4</v>
      </c>
      <c r="K50" s="22">
        <f t="shared" si="3"/>
        <v>2.6863365246617023E-4</v>
      </c>
    </row>
    <row r="51" spans="1:11" ht="24" x14ac:dyDescent="0.2">
      <c r="A51" s="88" t="s">
        <v>82</v>
      </c>
      <c r="B51" s="89">
        <v>1.8451886705415628E-3</v>
      </c>
      <c r="C51" s="90">
        <v>4.2917990248074328E-2</v>
      </c>
      <c r="D51" s="91">
        <v>10839</v>
      </c>
      <c r="E51" s="92">
        <v>0</v>
      </c>
      <c r="G51" s="88" t="s">
        <v>82</v>
      </c>
      <c r="H51" s="93">
        <v>7.9658899174200552E-3</v>
      </c>
      <c r="I51" s="75"/>
      <c r="J51" s="22">
        <f t="shared" si="2"/>
        <v>0.18526476430126898</v>
      </c>
      <c r="K51" s="22">
        <f t="shared" si="3"/>
        <v>-3.4248038506566033E-4</v>
      </c>
    </row>
    <row r="52" spans="1:11" ht="24" x14ac:dyDescent="0.2">
      <c r="A52" s="88" t="s">
        <v>168</v>
      </c>
      <c r="B52" s="89">
        <v>0.29716763539071867</v>
      </c>
      <c r="C52" s="90">
        <v>0.45703205889839249</v>
      </c>
      <c r="D52" s="91">
        <v>10839</v>
      </c>
      <c r="E52" s="92">
        <v>0</v>
      </c>
      <c r="G52" s="88" t="s">
        <v>168</v>
      </c>
      <c r="H52" s="93">
        <v>-2.3871550708849346E-2</v>
      </c>
      <c r="I52" s="75"/>
      <c r="J52" s="22">
        <f t="shared" si="2"/>
        <v>-3.6710112791717694E-2</v>
      </c>
      <c r="K52" s="22">
        <f t="shared" si="3"/>
        <v>1.552156383593104E-2</v>
      </c>
    </row>
    <row r="53" spans="1:11" ht="24" x14ac:dyDescent="0.2">
      <c r="A53" s="88" t="s">
        <v>83</v>
      </c>
      <c r="B53" s="94">
        <v>2.3475412860965035</v>
      </c>
      <c r="C53" s="95">
        <v>1.5952796435430987</v>
      </c>
      <c r="D53" s="91">
        <v>10839</v>
      </c>
      <c r="E53" s="92">
        <v>0</v>
      </c>
      <c r="G53" s="88" t="s">
        <v>83</v>
      </c>
      <c r="H53" s="93">
        <v>-2.3133061137608102E-2</v>
      </c>
      <c r="I53" s="75"/>
      <c r="J53" s="22"/>
      <c r="K53" s="22"/>
    </row>
    <row r="54" spans="1:11" x14ac:dyDescent="0.2">
      <c r="A54" s="88" t="s">
        <v>84</v>
      </c>
      <c r="B54" s="94">
        <v>0.58040409631884871</v>
      </c>
      <c r="C54" s="95">
        <v>0.49351560439983588</v>
      </c>
      <c r="D54" s="91">
        <v>10839</v>
      </c>
      <c r="E54" s="92">
        <v>0</v>
      </c>
      <c r="G54" s="88" t="s">
        <v>84</v>
      </c>
      <c r="H54" s="93">
        <v>2.5970063242225377E-2</v>
      </c>
      <c r="I54" s="75"/>
      <c r="J54" s="22">
        <f t="shared" si="2"/>
        <v>2.2080218047066537E-2</v>
      </c>
      <c r="K54" s="22">
        <f t="shared" si="3"/>
        <v>-3.0542359660091393E-2</v>
      </c>
    </row>
    <row r="55" spans="1:11" x14ac:dyDescent="0.2">
      <c r="A55" s="88" t="s">
        <v>85</v>
      </c>
      <c r="B55" s="94">
        <v>3.4412768705600151E-2</v>
      </c>
      <c r="C55" s="95">
        <v>0.182295353708854</v>
      </c>
      <c r="D55" s="91">
        <v>10839</v>
      </c>
      <c r="E55" s="92">
        <v>0</v>
      </c>
      <c r="G55" s="88" t="s">
        <v>85</v>
      </c>
      <c r="H55" s="93">
        <v>4.0350595676122139E-3</v>
      </c>
      <c r="I55" s="75"/>
      <c r="J55" s="22">
        <f t="shared" si="2"/>
        <v>2.1373018657520611E-2</v>
      </c>
      <c r="K55" s="22">
        <f t="shared" si="3"/>
        <v>-7.6171755773506492E-4</v>
      </c>
    </row>
    <row r="56" spans="1:11" x14ac:dyDescent="0.2">
      <c r="A56" s="88" t="s">
        <v>86</v>
      </c>
      <c r="B56" s="94">
        <v>2.8415905526340067E-2</v>
      </c>
      <c r="C56" s="95">
        <v>0.16616554761346375</v>
      </c>
      <c r="D56" s="91">
        <v>10839</v>
      </c>
      <c r="E56" s="92">
        <v>0</v>
      </c>
      <c r="G56" s="88" t="s">
        <v>86</v>
      </c>
      <c r="H56" s="93">
        <v>-5.3119677675300559E-3</v>
      </c>
      <c r="I56" s="75"/>
      <c r="J56" s="22">
        <f t="shared" si="2"/>
        <v>-3.1059527485773352E-2</v>
      </c>
      <c r="K56" s="22">
        <f t="shared" si="3"/>
        <v>9.083975373296167E-4</v>
      </c>
    </row>
    <row r="57" spans="1:11" x14ac:dyDescent="0.2">
      <c r="A57" s="88" t="s">
        <v>87</v>
      </c>
      <c r="B57" s="94">
        <v>2.4171971584094475E-2</v>
      </c>
      <c r="C57" s="95">
        <v>0.15358992076728206</v>
      </c>
      <c r="D57" s="91">
        <v>10839</v>
      </c>
      <c r="E57" s="92">
        <v>0</v>
      </c>
      <c r="G57" s="88" t="s">
        <v>87</v>
      </c>
      <c r="H57" s="93">
        <v>8.8691469235994812E-3</v>
      </c>
      <c r="I57" s="75"/>
      <c r="J57" s="22">
        <f t="shared" si="2"/>
        <v>5.634980546217408E-2</v>
      </c>
      <c r="K57" s="22">
        <f t="shared" si="3"/>
        <v>-1.3958257569338763E-3</v>
      </c>
    </row>
    <row r="58" spans="1:11" x14ac:dyDescent="0.2">
      <c r="A58" s="88" t="s">
        <v>88</v>
      </c>
      <c r="B58" s="94">
        <v>4.0317372451333149E-2</v>
      </c>
      <c r="C58" s="95">
        <v>0.19671159587179959</v>
      </c>
      <c r="D58" s="91">
        <v>10839</v>
      </c>
      <c r="E58" s="92">
        <v>0</v>
      </c>
      <c r="G58" s="88" t="s">
        <v>88</v>
      </c>
      <c r="H58" s="93">
        <v>-8.7437540980448282E-4</v>
      </c>
      <c r="I58" s="75"/>
      <c r="J58" s="22">
        <f t="shared" si="2"/>
        <v>-4.2657520367634025E-3</v>
      </c>
      <c r="K58" s="22">
        <f t="shared" si="3"/>
        <v>1.7920915593785876E-4</v>
      </c>
    </row>
    <row r="59" spans="1:11" x14ac:dyDescent="0.2">
      <c r="A59" s="88" t="s">
        <v>89</v>
      </c>
      <c r="B59" s="94">
        <v>0.10655964572377523</v>
      </c>
      <c r="C59" s="95">
        <v>0.308566803088062</v>
      </c>
      <c r="D59" s="91">
        <v>10839</v>
      </c>
      <c r="E59" s="92">
        <v>0</v>
      </c>
      <c r="G59" s="88" t="s">
        <v>89</v>
      </c>
      <c r="H59" s="93">
        <v>-2.8725163461424879E-2</v>
      </c>
      <c r="I59" s="75"/>
      <c r="J59" s="22">
        <f t="shared" si="2"/>
        <v>-8.3172330797663896E-2</v>
      </c>
      <c r="K59" s="22">
        <f t="shared" si="3"/>
        <v>9.9198721676271983E-3</v>
      </c>
    </row>
    <row r="60" spans="1:11" x14ac:dyDescent="0.2">
      <c r="A60" s="88" t="s">
        <v>90</v>
      </c>
      <c r="B60" s="94">
        <v>0.11578558907648306</v>
      </c>
      <c r="C60" s="95">
        <v>0.31998239446128868</v>
      </c>
      <c r="D60" s="91">
        <v>10839</v>
      </c>
      <c r="E60" s="92">
        <v>0</v>
      </c>
      <c r="G60" s="88" t="s">
        <v>90</v>
      </c>
      <c r="H60" s="93">
        <v>-2.6030433084443746E-2</v>
      </c>
      <c r="I60" s="75"/>
      <c r="J60" s="22">
        <f t="shared" si="2"/>
        <v>-7.1930470095378882E-2</v>
      </c>
      <c r="K60" s="22">
        <f t="shared" si="3"/>
        <v>9.4191089283911199E-3</v>
      </c>
    </row>
    <row r="61" spans="1:11" x14ac:dyDescent="0.2">
      <c r="A61" s="88" t="s">
        <v>91</v>
      </c>
      <c r="B61" s="94">
        <v>3.8748962081372827E-3</v>
      </c>
      <c r="C61" s="95">
        <v>6.2130809835710961E-2</v>
      </c>
      <c r="D61" s="91">
        <v>10839</v>
      </c>
      <c r="E61" s="92">
        <v>0</v>
      </c>
      <c r="G61" s="88" t="s">
        <v>91</v>
      </c>
      <c r="H61" s="93">
        <v>-3.4297896663985201E-4</v>
      </c>
      <c r="I61" s="75"/>
      <c r="J61" s="22">
        <f t="shared" si="2"/>
        <v>-5.4988814671167868E-3</v>
      </c>
      <c r="K61" s="22">
        <f t="shared" si="3"/>
        <v>2.1390480839020571E-5</v>
      </c>
    </row>
    <row r="62" spans="1:11" x14ac:dyDescent="0.2">
      <c r="A62" s="88" t="s">
        <v>92</v>
      </c>
      <c r="B62" s="94">
        <v>4.2439339422455941E-3</v>
      </c>
      <c r="C62" s="95">
        <v>6.5010098324583557E-2</v>
      </c>
      <c r="D62" s="91">
        <v>10839</v>
      </c>
      <c r="E62" s="92">
        <v>0</v>
      </c>
      <c r="G62" s="88" t="s">
        <v>92</v>
      </c>
      <c r="H62" s="93">
        <v>1.5813147333244973E-2</v>
      </c>
      <c r="I62" s="75"/>
      <c r="J62" s="22">
        <f t="shared" si="2"/>
        <v>0.24220909960675019</v>
      </c>
      <c r="K62" s="22">
        <f t="shared" si="3"/>
        <v>-1.0323004337913933E-3</v>
      </c>
    </row>
    <row r="63" spans="1:11" x14ac:dyDescent="0.2">
      <c r="A63" s="88" t="s">
        <v>93</v>
      </c>
      <c r="B63" s="94">
        <v>1.1071132023249377E-2</v>
      </c>
      <c r="C63" s="95">
        <v>0.10464020384301198</v>
      </c>
      <c r="D63" s="91">
        <v>10839</v>
      </c>
      <c r="E63" s="92">
        <v>0</v>
      </c>
      <c r="G63" s="88" t="s">
        <v>93</v>
      </c>
      <c r="H63" s="93">
        <v>2.4309622449340016E-2</v>
      </c>
      <c r="I63" s="75"/>
      <c r="J63" s="22">
        <f t="shared" si="0"/>
        <v>0.22974427157878174</v>
      </c>
      <c r="K63" s="22">
        <f t="shared" si="1"/>
        <v>-2.5720041598520206E-3</v>
      </c>
    </row>
    <row r="64" spans="1:11" x14ac:dyDescent="0.2">
      <c r="A64" s="88" t="s">
        <v>94</v>
      </c>
      <c r="B64" s="94">
        <v>5.0742688439892977E-2</v>
      </c>
      <c r="C64" s="95">
        <v>0.21948191807079387</v>
      </c>
      <c r="D64" s="91">
        <v>10839</v>
      </c>
      <c r="E64" s="92">
        <v>0</v>
      </c>
      <c r="G64" s="88" t="s">
        <v>94</v>
      </c>
      <c r="H64" s="93">
        <v>-9.9008708362046251E-4</v>
      </c>
      <c r="I64" s="75"/>
      <c r="J64" s="22">
        <f t="shared" si="0"/>
        <v>-4.282117686363573E-3</v>
      </c>
      <c r="K64" s="22">
        <f t="shared" si="1"/>
        <v>2.2890122728155943E-4</v>
      </c>
    </row>
    <row r="65" spans="1:11" x14ac:dyDescent="0.2">
      <c r="A65" s="88" t="s">
        <v>95</v>
      </c>
      <c r="B65" s="94">
        <v>0.12150567395516193</v>
      </c>
      <c r="C65" s="95">
        <v>0.32672908352507407</v>
      </c>
      <c r="D65" s="91">
        <v>10839</v>
      </c>
      <c r="E65" s="92">
        <v>0</v>
      </c>
      <c r="G65" s="88" t="s">
        <v>95</v>
      </c>
      <c r="H65" s="93">
        <v>4.3091348590295071E-2</v>
      </c>
      <c r="I65" s="75"/>
      <c r="J65" s="22">
        <f t="shared" si="0"/>
        <v>0.11586206171110361</v>
      </c>
      <c r="K65" s="22">
        <f t="shared" si="1"/>
        <v>-1.6025029959412251E-2</v>
      </c>
    </row>
    <row r="66" spans="1:11" x14ac:dyDescent="0.2">
      <c r="A66" s="88" t="s">
        <v>96</v>
      </c>
      <c r="B66" s="94">
        <v>1.0702094289141064E-2</v>
      </c>
      <c r="C66" s="95">
        <v>0.10290061398910111</v>
      </c>
      <c r="D66" s="91">
        <v>10839</v>
      </c>
      <c r="E66" s="92">
        <v>0</v>
      </c>
      <c r="G66" s="88" t="s">
        <v>96</v>
      </c>
      <c r="H66" s="93">
        <v>1.3929940478569608E-2</v>
      </c>
      <c r="I66" s="75"/>
      <c r="J66" s="22">
        <f t="shared" si="0"/>
        <v>0.13392399139217434</v>
      </c>
      <c r="K66" s="22">
        <f t="shared" si="1"/>
        <v>-1.4487720788484775E-3</v>
      </c>
    </row>
    <row r="67" spans="1:11" x14ac:dyDescent="0.2">
      <c r="A67" s="88" t="s">
        <v>97</v>
      </c>
      <c r="B67" s="94">
        <v>0.1080357966602085</v>
      </c>
      <c r="C67" s="95">
        <v>0.31043993720912011</v>
      </c>
      <c r="D67" s="91">
        <v>10839</v>
      </c>
      <c r="E67" s="92">
        <v>0</v>
      </c>
      <c r="G67" s="88" t="s">
        <v>97</v>
      </c>
      <c r="H67" s="93">
        <v>1.0306284131395357E-2</v>
      </c>
      <c r="I67" s="75"/>
      <c r="J67" s="22">
        <f t="shared" si="0"/>
        <v>2.9612286992768817E-2</v>
      </c>
      <c r="K67" s="22">
        <f t="shared" si="1"/>
        <v>-3.5866764655080965E-3</v>
      </c>
    </row>
    <row r="68" spans="1:11" x14ac:dyDescent="0.2">
      <c r="A68" s="88" t="s">
        <v>98</v>
      </c>
      <c r="B68" s="94">
        <v>2.4541009318202786E-2</v>
      </c>
      <c r="C68" s="95">
        <v>0.1547286559076039</v>
      </c>
      <c r="D68" s="91">
        <v>10839</v>
      </c>
      <c r="E68" s="92">
        <v>0</v>
      </c>
      <c r="G68" s="88" t="s">
        <v>98</v>
      </c>
      <c r="H68" s="93">
        <v>1.4683566480001922E-2</v>
      </c>
      <c r="I68" s="75"/>
      <c r="J68" s="22">
        <f t="shared" si="0"/>
        <v>9.2569904741787737E-2</v>
      </c>
      <c r="K68" s="22">
        <f t="shared" si="1"/>
        <v>-2.3289127647134716E-3</v>
      </c>
    </row>
    <row r="69" spans="1:11" x14ac:dyDescent="0.2">
      <c r="A69" s="88" t="s">
        <v>99</v>
      </c>
      <c r="B69" s="94">
        <v>0.43518774794722759</v>
      </c>
      <c r="C69" s="95">
        <v>0.49580444873665125</v>
      </c>
      <c r="D69" s="91">
        <v>10839</v>
      </c>
      <c r="E69" s="92">
        <v>0</v>
      </c>
      <c r="G69" s="88" t="s">
        <v>99</v>
      </c>
      <c r="H69" s="93">
        <v>-1.5226875116701736E-2</v>
      </c>
      <c r="I69" s="75"/>
      <c r="J69" s="22">
        <f t="shared" si="0"/>
        <v>-1.7346205037701731E-2</v>
      </c>
      <c r="K69" s="22">
        <f t="shared" si="1"/>
        <v>1.3365248148127907E-2</v>
      </c>
    </row>
    <row r="70" spans="1:11" x14ac:dyDescent="0.2">
      <c r="A70" s="88" t="s">
        <v>100</v>
      </c>
      <c r="B70" s="94">
        <v>3.1368207399206571E-3</v>
      </c>
      <c r="C70" s="95">
        <v>5.5921995812823755E-2</v>
      </c>
      <c r="D70" s="91">
        <v>10839</v>
      </c>
      <c r="E70" s="92">
        <v>0</v>
      </c>
      <c r="G70" s="88" t="s">
        <v>100</v>
      </c>
      <c r="H70" s="93">
        <v>4.905911891753466E-3</v>
      </c>
      <c r="I70" s="75"/>
      <c r="J70" s="22">
        <f t="shared" si="0"/>
        <v>8.7452582020717512E-2</v>
      </c>
      <c r="K70" s="22">
        <f t="shared" si="1"/>
        <v>-2.7518628308231336E-4</v>
      </c>
    </row>
    <row r="71" spans="1:11" x14ac:dyDescent="0.2">
      <c r="A71" s="88" t="s">
        <v>101</v>
      </c>
      <c r="B71" s="94">
        <v>0.2966140787895562</v>
      </c>
      <c r="C71" s="95">
        <v>0.4567859644291466</v>
      </c>
      <c r="D71" s="91">
        <v>10839</v>
      </c>
      <c r="E71" s="92">
        <v>0</v>
      </c>
      <c r="G71" s="88" t="s">
        <v>101</v>
      </c>
      <c r="H71" s="93">
        <v>-2.9995088748497892E-2</v>
      </c>
      <c r="I71" s="75"/>
      <c r="J71" s="22">
        <f t="shared" si="0"/>
        <v>-4.6188203609797647E-2</v>
      </c>
      <c r="K71" s="22">
        <f t="shared" si="1"/>
        <v>1.9477318285086493E-2</v>
      </c>
    </row>
    <row r="72" spans="1:11" x14ac:dyDescent="0.2">
      <c r="A72" s="88" t="s">
        <v>103</v>
      </c>
      <c r="B72" s="94">
        <v>4.6498754497647385E-2</v>
      </c>
      <c r="C72" s="95">
        <v>0.21057234190821508</v>
      </c>
      <c r="D72" s="91">
        <v>10839</v>
      </c>
      <c r="E72" s="92">
        <v>0</v>
      </c>
      <c r="G72" s="88" t="s">
        <v>103</v>
      </c>
      <c r="H72" s="93">
        <v>1.5696850782156449E-2</v>
      </c>
      <c r="I72" s="75"/>
      <c r="J72" s="22">
        <f t="shared" ref="J72:J116" si="4">((1-B72)/C72)*H72</f>
        <v>7.1077552899965368E-2</v>
      </c>
      <c r="K72" s="22">
        <f t="shared" ref="K72:K116" si="5">((0-B72)/C72)*H72</f>
        <v>-3.4661912589823464E-3</v>
      </c>
    </row>
    <row r="73" spans="1:11" x14ac:dyDescent="0.2">
      <c r="A73" s="88" t="s">
        <v>150</v>
      </c>
      <c r="B73" s="94">
        <v>7.2884952486391716E-3</v>
      </c>
      <c r="C73" s="95">
        <v>8.5064920376520262E-2</v>
      </c>
      <c r="D73" s="91">
        <v>10839</v>
      </c>
      <c r="E73" s="92">
        <v>0</v>
      </c>
      <c r="G73" s="88" t="s">
        <v>150</v>
      </c>
      <c r="H73" s="93">
        <v>1.2024617946356682E-2</v>
      </c>
      <c r="I73" s="75"/>
      <c r="J73" s="22">
        <f t="shared" si="4"/>
        <v>0.14032784046292743</v>
      </c>
      <c r="K73" s="22">
        <f t="shared" si="5"/>
        <v>-1.0302880480084818E-3</v>
      </c>
    </row>
    <row r="74" spans="1:11" ht="24" x14ac:dyDescent="0.2">
      <c r="A74" s="88" t="s">
        <v>151</v>
      </c>
      <c r="B74" s="94">
        <v>9.0414244856536589E-3</v>
      </c>
      <c r="C74" s="95">
        <v>9.4659937776920583E-2</v>
      </c>
      <c r="D74" s="91">
        <v>10839</v>
      </c>
      <c r="E74" s="92">
        <v>0</v>
      </c>
      <c r="G74" s="88" t="s">
        <v>151</v>
      </c>
      <c r="H74" s="93">
        <v>1.3413503544333846E-2</v>
      </c>
      <c r="I74" s="75"/>
      <c r="J74" s="22">
        <f t="shared" si="4"/>
        <v>0.14042082297026962</v>
      </c>
      <c r="K74" s="22">
        <f t="shared" si="5"/>
        <v>-1.2811880319417582E-3</v>
      </c>
    </row>
    <row r="75" spans="1:11" x14ac:dyDescent="0.2">
      <c r="A75" s="88" t="s">
        <v>152</v>
      </c>
      <c r="B75" s="94">
        <v>6.1813820463142372E-3</v>
      </c>
      <c r="C75" s="95">
        <v>7.8382009289292426E-2</v>
      </c>
      <c r="D75" s="91">
        <v>10839</v>
      </c>
      <c r="E75" s="92">
        <v>0</v>
      </c>
      <c r="G75" s="88" t="s">
        <v>152</v>
      </c>
      <c r="H75" s="93">
        <v>6.0445897601341305E-3</v>
      </c>
      <c r="I75" s="75"/>
      <c r="J75" s="22">
        <f t="shared" si="4"/>
        <v>7.6640365512218825E-2</v>
      </c>
      <c r="K75" s="22">
        <f t="shared" si="5"/>
        <v>-4.7668998229842763E-4</v>
      </c>
    </row>
    <row r="76" spans="1:11" x14ac:dyDescent="0.2">
      <c r="A76" s="88" t="s">
        <v>153</v>
      </c>
      <c r="B76" s="94">
        <v>1.0148537687978596E-3</v>
      </c>
      <c r="C76" s="95">
        <v>3.1842069406200581E-2</v>
      </c>
      <c r="D76" s="91">
        <v>10839</v>
      </c>
      <c r="E76" s="92">
        <v>0</v>
      </c>
      <c r="G76" s="88" t="s">
        <v>153</v>
      </c>
      <c r="H76" s="93">
        <v>4.0447280567338954E-3</v>
      </c>
      <c r="I76" s="75"/>
      <c r="J76" s="22">
        <f t="shared" si="4"/>
        <v>0.12689574906946624</v>
      </c>
      <c r="K76" s="22">
        <f t="shared" si="5"/>
        <v>-1.2891145546399413E-4</v>
      </c>
    </row>
    <row r="77" spans="1:11" x14ac:dyDescent="0.2">
      <c r="A77" s="88" t="s">
        <v>154</v>
      </c>
      <c r="B77" s="94">
        <v>2.2972598948242457E-2</v>
      </c>
      <c r="C77" s="95">
        <v>0.14982299418585285</v>
      </c>
      <c r="D77" s="91">
        <v>10839</v>
      </c>
      <c r="E77" s="92">
        <v>0</v>
      </c>
      <c r="G77" s="88" t="s">
        <v>154</v>
      </c>
      <c r="H77" s="93">
        <v>2.7375534091321745E-3</v>
      </c>
      <c r="I77" s="75"/>
      <c r="J77" s="22">
        <f t="shared" si="4"/>
        <v>1.7852164196150769E-2</v>
      </c>
      <c r="K77" s="22">
        <f t="shared" si="5"/>
        <v>-4.1975343577351664E-4</v>
      </c>
    </row>
    <row r="78" spans="1:11" x14ac:dyDescent="0.2">
      <c r="A78" s="88" t="s">
        <v>104</v>
      </c>
      <c r="B78" s="94">
        <v>0.7229449211181842</v>
      </c>
      <c r="C78" s="95">
        <v>0.44756456853479915</v>
      </c>
      <c r="D78" s="91">
        <v>10839</v>
      </c>
      <c r="E78" s="92">
        <v>0</v>
      </c>
      <c r="G78" s="88" t="s">
        <v>104</v>
      </c>
      <c r="H78" s="93">
        <v>-6.0767189653779287E-2</v>
      </c>
      <c r="I78" s="75"/>
      <c r="J78" s="22">
        <f t="shared" si="4"/>
        <v>-3.761660262354985E-2</v>
      </c>
      <c r="K78" s="22">
        <f t="shared" si="5"/>
        <v>9.815640964306907E-2</v>
      </c>
    </row>
    <row r="79" spans="1:11" x14ac:dyDescent="0.2">
      <c r="A79" s="88" t="s">
        <v>105</v>
      </c>
      <c r="B79" s="94">
        <v>0.1101577636313313</v>
      </c>
      <c r="C79" s="95">
        <v>0.31310074277586081</v>
      </c>
      <c r="D79" s="91">
        <v>10839</v>
      </c>
      <c r="E79" s="92">
        <v>0</v>
      </c>
      <c r="G79" s="88" t="s">
        <v>105</v>
      </c>
      <c r="H79" s="93">
        <v>4.2341853302670642E-3</v>
      </c>
      <c r="I79" s="75"/>
      <c r="J79" s="22">
        <f t="shared" si="4"/>
        <v>1.2033688933729154E-2</v>
      </c>
      <c r="K79" s="22">
        <f t="shared" si="5"/>
        <v>-1.4897070592921316E-3</v>
      </c>
    </row>
    <row r="80" spans="1:11" x14ac:dyDescent="0.2">
      <c r="A80" s="88" t="s">
        <v>106</v>
      </c>
      <c r="B80" s="94">
        <v>1.5684103699603285E-3</v>
      </c>
      <c r="C80" s="95">
        <v>3.9573917495040994E-2</v>
      </c>
      <c r="D80" s="91">
        <v>10839</v>
      </c>
      <c r="E80" s="92">
        <v>0</v>
      </c>
      <c r="G80" s="88" t="s">
        <v>106</v>
      </c>
      <c r="H80" s="93">
        <v>1.0616504947033638E-2</v>
      </c>
      <c r="I80" s="75"/>
      <c r="J80" s="22">
        <f t="shared" si="4"/>
        <v>0.26784949738448921</v>
      </c>
      <c r="K80" s="22">
        <f t="shared" si="5"/>
        <v>-4.2075785026208807E-4</v>
      </c>
    </row>
    <row r="81" spans="1:11" x14ac:dyDescent="0.2">
      <c r="A81" s="88" t="s">
        <v>107</v>
      </c>
      <c r="B81" s="94">
        <v>1.1071132023249377E-3</v>
      </c>
      <c r="C81" s="95">
        <v>3.3256421043923144E-2</v>
      </c>
      <c r="D81" s="91">
        <v>10839</v>
      </c>
      <c r="E81" s="92">
        <v>0</v>
      </c>
      <c r="G81" s="88" t="s">
        <v>107</v>
      </c>
      <c r="H81" s="93">
        <v>1.1064460386861865E-2</v>
      </c>
      <c r="I81" s="75"/>
      <c r="J81" s="22">
        <f t="shared" si="4"/>
        <v>0.33233313837631095</v>
      </c>
      <c r="K81" s="22">
        <f t="shared" si="5"/>
        <v>-3.6833819714747674E-4</v>
      </c>
    </row>
    <row r="82" spans="1:11" x14ac:dyDescent="0.2">
      <c r="A82" s="88" t="s">
        <v>108</v>
      </c>
      <c r="B82" s="94">
        <v>4.243933942245595E-3</v>
      </c>
      <c r="C82" s="95">
        <v>6.501009832458346E-2</v>
      </c>
      <c r="D82" s="91">
        <v>10839</v>
      </c>
      <c r="E82" s="92">
        <v>0</v>
      </c>
      <c r="G82" s="88" t="s">
        <v>108</v>
      </c>
      <c r="H82" s="93">
        <v>2.3391405160203903E-2</v>
      </c>
      <c r="I82" s="75"/>
      <c r="J82" s="22">
        <f t="shared" si="4"/>
        <v>0.3582848539252218</v>
      </c>
      <c r="K82" s="22">
        <f t="shared" si="5"/>
        <v>-1.52701781530253E-3</v>
      </c>
    </row>
    <row r="83" spans="1:11" x14ac:dyDescent="0.2">
      <c r="A83" s="88" t="s">
        <v>109</v>
      </c>
      <c r="B83" s="94">
        <v>0.1468770181751084</v>
      </c>
      <c r="C83" s="95">
        <v>0.35399960630564725</v>
      </c>
      <c r="D83" s="91">
        <v>10839</v>
      </c>
      <c r="E83" s="92">
        <v>0</v>
      </c>
      <c r="G83" s="88" t="s">
        <v>109</v>
      </c>
      <c r="H83" s="93">
        <v>7.2024273074652367E-2</v>
      </c>
      <c r="I83" s="75"/>
      <c r="J83" s="22">
        <f t="shared" si="4"/>
        <v>0.17357522865764116</v>
      </c>
      <c r="K83" s="22">
        <f t="shared" si="5"/>
        <v>-2.9883396130957581E-2</v>
      </c>
    </row>
    <row r="84" spans="1:11" x14ac:dyDescent="0.2">
      <c r="A84" s="88" t="s">
        <v>110</v>
      </c>
      <c r="B84" s="94">
        <v>1.3100839560845096E-2</v>
      </c>
      <c r="C84" s="95">
        <v>0.11371191896662636</v>
      </c>
      <c r="D84" s="91">
        <v>10839</v>
      </c>
      <c r="E84" s="92">
        <v>0</v>
      </c>
      <c r="G84" s="88" t="s">
        <v>110</v>
      </c>
      <c r="H84" s="93">
        <v>-1.700638312558965E-2</v>
      </c>
      <c r="I84" s="75"/>
      <c r="J84" s="22">
        <f t="shared" si="4"/>
        <v>-0.14759741442475263</v>
      </c>
      <c r="K84" s="22">
        <f t="shared" si="5"/>
        <v>1.9593187667864701E-3</v>
      </c>
    </row>
    <row r="85" spans="1:11" x14ac:dyDescent="0.2">
      <c r="A85" s="88" t="s">
        <v>111</v>
      </c>
      <c r="B85" s="94">
        <v>0.14558538610572933</v>
      </c>
      <c r="C85" s="95">
        <v>0.35270633492178977</v>
      </c>
      <c r="D85" s="91">
        <v>10839</v>
      </c>
      <c r="E85" s="92">
        <v>0</v>
      </c>
      <c r="G85" s="88" t="s">
        <v>111</v>
      </c>
      <c r="H85" s="93">
        <v>-7.0674969200396308E-3</v>
      </c>
      <c r="I85" s="75"/>
      <c r="J85" s="22">
        <f t="shared" si="4"/>
        <v>-1.71206810149118E-2</v>
      </c>
      <c r="K85" s="22">
        <f t="shared" si="5"/>
        <v>2.9172265027028205E-3</v>
      </c>
    </row>
    <row r="86" spans="1:11" x14ac:dyDescent="0.2">
      <c r="A86" s="88" t="s">
        <v>112</v>
      </c>
      <c r="B86" s="94">
        <v>3.6903773410831256E-3</v>
      </c>
      <c r="C86" s="95">
        <v>6.0639077360352379E-2</v>
      </c>
      <c r="D86" s="91">
        <v>10839</v>
      </c>
      <c r="E86" s="92">
        <v>0</v>
      </c>
      <c r="G86" s="88" t="s">
        <v>112</v>
      </c>
      <c r="H86" s="93">
        <v>3.3286022164943246E-3</v>
      </c>
      <c r="I86" s="75"/>
      <c r="J86" s="22">
        <f t="shared" si="4"/>
        <v>5.4689460372057075E-2</v>
      </c>
      <c r="K86" s="22">
        <f t="shared" si="5"/>
        <v>-2.0257231362925113E-4</v>
      </c>
    </row>
    <row r="87" spans="1:11" x14ac:dyDescent="0.2">
      <c r="A87" s="88" t="s">
        <v>113</v>
      </c>
      <c r="B87" s="94">
        <v>2.8046867792231756E-2</v>
      </c>
      <c r="C87" s="95">
        <v>0.16511437322572628</v>
      </c>
      <c r="D87" s="91">
        <v>10839</v>
      </c>
      <c r="E87" s="92">
        <v>0</v>
      </c>
      <c r="G87" s="88" t="s">
        <v>113</v>
      </c>
      <c r="H87" s="93">
        <v>-2.0535872110351471E-2</v>
      </c>
      <c r="I87" s="75"/>
      <c r="J87" s="22">
        <f t="shared" si="4"/>
        <v>-0.12088532833533074</v>
      </c>
      <c r="K87" s="22">
        <f t="shared" si="5"/>
        <v>3.4882904427091166E-3</v>
      </c>
    </row>
    <row r="88" spans="1:11" x14ac:dyDescent="0.2">
      <c r="A88" s="88" t="s">
        <v>114</v>
      </c>
      <c r="B88" s="94">
        <v>0.68853215241258425</v>
      </c>
      <c r="C88" s="95">
        <v>0.46311490462622784</v>
      </c>
      <c r="D88" s="91">
        <v>10839</v>
      </c>
      <c r="E88" s="92">
        <v>0</v>
      </c>
      <c r="G88" s="88" t="s">
        <v>114</v>
      </c>
      <c r="H88" s="93">
        <v>-1.7424612561610452E-2</v>
      </c>
      <c r="I88" s="75"/>
      <c r="J88" s="22">
        <f t="shared" si="4"/>
        <v>-1.1718920111175563E-2</v>
      </c>
      <c r="K88" s="22">
        <f t="shared" si="5"/>
        <v>2.590589478367987E-2</v>
      </c>
    </row>
    <row r="89" spans="1:11" x14ac:dyDescent="0.2">
      <c r="A89" s="88" t="s">
        <v>115</v>
      </c>
      <c r="B89" s="94">
        <v>2.5740381954054804E-2</v>
      </c>
      <c r="C89" s="95">
        <v>0.1583670690811971</v>
      </c>
      <c r="D89" s="91">
        <v>10839</v>
      </c>
      <c r="E89" s="92">
        <v>0</v>
      </c>
      <c r="G89" s="88" t="s">
        <v>115</v>
      </c>
      <c r="H89" s="93">
        <v>4.2765023029266696E-3</v>
      </c>
      <c r="I89" s="75"/>
      <c r="J89" s="22">
        <f t="shared" si="4"/>
        <v>2.6308648157690892E-2</v>
      </c>
      <c r="K89" s="22">
        <f t="shared" si="5"/>
        <v>-6.9508644280262858E-4</v>
      </c>
    </row>
    <row r="90" spans="1:11" x14ac:dyDescent="0.2">
      <c r="A90" s="88" t="s">
        <v>116</v>
      </c>
      <c r="B90" s="94">
        <v>1.9743518774794723E-2</v>
      </c>
      <c r="C90" s="95">
        <v>0.13912403806841667</v>
      </c>
      <c r="D90" s="91">
        <v>10839</v>
      </c>
      <c r="E90" s="92">
        <v>0</v>
      </c>
      <c r="G90" s="88" t="s">
        <v>116</v>
      </c>
      <c r="H90" s="93">
        <v>-1.4707358835968905E-2</v>
      </c>
      <c r="I90" s="75"/>
      <c r="J90" s="22">
        <f t="shared" si="4"/>
        <v>-0.10362683559812652</v>
      </c>
      <c r="K90" s="22">
        <f t="shared" si="5"/>
        <v>2.0871663828705015E-3</v>
      </c>
    </row>
    <row r="91" spans="1:11" x14ac:dyDescent="0.2">
      <c r="A91" s="88" t="s">
        <v>118</v>
      </c>
      <c r="B91" s="94">
        <v>7.5468216625149909E-2</v>
      </c>
      <c r="C91" s="95">
        <v>0.26415753385864715</v>
      </c>
      <c r="D91" s="91">
        <v>10839</v>
      </c>
      <c r="E91" s="92">
        <v>0</v>
      </c>
      <c r="G91" s="88" t="s">
        <v>118</v>
      </c>
      <c r="H91" s="93">
        <v>6.0727658252096667E-2</v>
      </c>
      <c r="I91" s="75"/>
      <c r="J91" s="22">
        <f t="shared" si="4"/>
        <v>0.21254230142091204</v>
      </c>
      <c r="K91" s="22">
        <f t="shared" si="5"/>
        <v>-1.7349526251103285E-2</v>
      </c>
    </row>
    <row r="92" spans="1:11" x14ac:dyDescent="0.2">
      <c r="A92" s="88" t="s">
        <v>119</v>
      </c>
      <c r="B92" s="94">
        <v>3.0445613063935788E-3</v>
      </c>
      <c r="C92" s="95">
        <v>5.5096025382957534E-2</v>
      </c>
      <c r="D92" s="91">
        <v>10839</v>
      </c>
      <c r="E92" s="92">
        <v>0</v>
      </c>
      <c r="G92" s="88" t="s">
        <v>119</v>
      </c>
      <c r="H92" s="93">
        <v>1.0862508534817774E-4</v>
      </c>
      <c r="I92" s="75"/>
      <c r="J92" s="22">
        <f t="shared" si="4"/>
        <v>1.9655568412366986E-3</v>
      </c>
      <c r="K92" s="22">
        <f t="shared" si="5"/>
        <v>-6.0025333852314509E-6</v>
      </c>
    </row>
    <row r="93" spans="1:11" x14ac:dyDescent="0.2">
      <c r="A93" s="88" t="s">
        <v>120</v>
      </c>
      <c r="B93" s="94">
        <v>1.6606698034874062E-3</v>
      </c>
      <c r="C93" s="95">
        <v>4.0719343700805787E-2</v>
      </c>
      <c r="D93" s="91">
        <v>10839</v>
      </c>
      <c r="E93" s="92">
        <v>0</v>
      </c>
      <c r="G93" s="88" t="s">
        <v>120</v>
      </c>
      <c r="H93" s="93">
        <v>4.5668295628929498E-3</v>
      </c>
      <c r="I93" s="75"/>
      <c r="J93" s="22">
        <f t="shared" si="4"/>
        <v>0.11196756019547431</v>
      </c>
      <c r="K93" s="22">
        <f t="shared" si="5"/>
        <v>-1.8625044667946932E-4</v>
      </c>
    </row>
    <row r="94" spans="1:11" x14ac:dyDescent="0.2">
      <c r="A94" s="88" t="s">
        <v>121</v>
      </c>
      <c r="B94" s="94">
        <v>7.3807546821662512E-3</v>
      </c>
      <c r="C94" s="95">
        <v>8.5597635032851699E-2</v>
      </c>
      <c r="D94" s="91">
        <v>10839</v>
      </c>
      <c r="E94" s="92">
        <v>0</v>
      </c>
      <c r="G94" s="88" t="s">
        <v>121</v>
      </c>
      <c r="H94" s="93">
        <v>-1.29130922983982E-2</v>
      </c>
      <c r="I94" s="75"/>
      <c r="J94" s="22">
        <f t="shared" si="4"/>
        <v>-0.14974460365682052</v>
      </c>
      <c r="K94" s="22">
        <f t="shared" si="5"/>
        <v>1.1134462582531499E-3</v>
      </c>
    </row>
    <row r="95" spans="1:11" x14ac:dyDescent="0.2">
      <c r="A95" s="88" t="s">
        <v>122</v>
      </c>
      <c r="B95" s="94">
        <v>1.1071132023249377E-3</v>
      </c>
      <c r="C95" s="95">
        <v>3.3256421043922978E-2</v>
      </c>
      <c r="D95" s="91">
        <v>10839</v>
      </c>
      <c r="E95" s="92">
        <v>0</v>
      </c>
      <c r="G95" s="88" t="s">
        <v>122</v>
      </c>
      <c r="H95" s="93">
        <v>-2.4411442477383931E-4</v>
      </c>
      <c r="I95" s="75"/>
      <c r="J95" s="22">
        <f t="shared" si="4"/>
        <v>-7.3322430621515257E-3</v>
      </c>
      <c r="K95" s="22">
        <f t="shared" si="5"/>
        <v>8.1266201852607634E-6</v>
      </c>
    </row>
    <row r="96" spans="1:11" x14ac:dyDescent="0.2">
      <c r="A96" s="88" t="s">
        <v>123</v>
      </c>
      <c r="B96" s="94">
        <v>0.15425777285727466</v>
      </c>
      <c r="C96" s="95">
        <v>0.36121233348267434</v>
      </c>
      <c r="D96" s="91">
        <v>10839</v>
      </c>
      <c r="E96" s="92">
        <v>0</v>
      </c>
      <c r="G96" s="88" t="s">
        <v>123</v>
      </c>
      <c r="H96" s="93">
        <v>-4.3995355572153443E-2</v>
      </c>
      <c r="I96" s="75"/>
      <c r="J96" s="22">
        <f t="shared" si="4"/>
        <v>-0.10301068528523512</v>
      </c>
      <c r="K96" s="22">
        <f t="shared" si="5"/>
        <v>1.8788465779089464E-2</v>
      </c>
    </row>
    <row r="97" spans="1:11" x14ac:dyDescent="0.2">
      <c r="A97" s="88" t="s">
        <v>124</v>
      </c>
      <c r="B97" s="94">
        <v>4.5207122428268295E-3</v>
      </c>
      <c r="C97" s="95">
        <v>6.7087186815462066E-2</v>
      </c>
      <c r="D97" s="91">
        <v>10839</v>
      </c>
      <c r="E97" s="92">
        <v>0</v>
      </c>
      <c r="G97" s="88" t="s">
        <v>124</v>
      </c>
      <c r="H97" s="93">
        <v>3.9600375278870002E-3</v>
      </c>
      <c r="I97" s="75"/>
      <c r="J97" s="22">
        <f t="shared" si="4"/>
        <v>5.8761374934327336E-2</v>
      </c>
      <c r="K97" s="22">
        <f t="shared" si="5"/>
        <v>-2.6684961740334009E-4</v>
      </c>
    </row>
    <row r="98" spans="1:11" x14ac:dyDescent="0.2">
      <c r="A98" s="88" t="s">
        <v>125</v>
      </c>
      <c r="B98" s="94">
        <v>1.835962727188855E-2</v>
      </c>
      <c r="C98" s="95">
        <v>0.13425428954831545</v>
      </c>
      <c r="D98" s="91">
        <v>10839</v>
      </c>
      <c r="E98" s="92">
        <v>0</v>
      </c>
      <c r="G98" s="88" t="s">
        <v>125</v>
      </c>
      <c r="H98" s="93">
        <v>2.0248312518996794E-2</v>
      </c>
      <c r="I98" s="75"/>
      <c r="J98" s="22">
        <f t="shared" si="4"/>
        <v>0.14805159012152172</v>
      </c>
      <c r="K98" s="22">
        <f t="shared" si="5"/>
        <v>-2.7690100032126711E-3</v>
      </c>
    </row>
    <row r="99" spans="1:11" x14ac:dyDescent="0.2">
      <c r="A99" s="88" t="s">
        <v>127</v>
      </c>
      <c r="B99" s="94">
        <v>2.9338499861610856E-2</v>
      </c>
      <c r="C99" s="95">
        <v>0.16876131035043265</v>
      </c>
      <c r="D99" s="91">
        <v>10839</v>
      </c>
      <c r="E99" s="92">
        <v>0</v>
      </c>
      <c r="G99" s="88" t="s">
        <v>127</v>
      </c>
      <c r="H99" s="93">
        <v>4.698335807295409E-2</v>
      </c>
      <c r="I99" s="75"/>
      <c r="J99" s="22">
        <f t="shared" si="4"/>
        <v>0.27023336530117076</v>
      </c>
      <c r="K99" s="22">
        <f t="shared" si="5"/>
        <v>-8.1678747424933293E-3</v>
      </c>
    </row>
    <row r="100" spans="1:11" x14ac:dyDescent="0.2">
      <c r="A100" s="88" t="s">
        <v>128</v>
      </c>
      <c r="B100" s="94">
        <v>3.1368207399206571E-3</v>
      </c>
      <c r="C100" s="95">
        <v>5.5921995812823373E-2</v>
      </c>
      <c r="D100" s="91">
        <v>10839</v>
      </c>
      <c r="E100" s="92">
        <v>0</v>
      </c>
      <c r="G100" s="88" t="s">
        <v>128</v>
      </c>
      <c r="H100" s="93">
        <v>6.2392374816081985E-3</v>
      </c>
      <c r="I100" s="75"/>
      <c r="J100" s="22">
        <f t="shared" si="4"/>
        <v>0.11122038871596172</v>
      </c>
      <c r="K100" s="22">
        <f t="shared" si="5"/>
        <v>-3.4997623473787128E-4</v>
      </c>
    </row>
    <row r="101" spans="1:11" x14ac:dyDescent="0.2">
      <c r="A101" s="88" t="s">
        <v>129</v>
      </c>
      <c r="B101" s="94">
        <v>0.2085063197711966</v>
      </c>
      <c r="C101" s="95">
        <v>0.40625935250547085</v>
      </c>
      <c r="D101" s="91">
        <v>10839</v>
      </c>
      <c r="E101" s="92">
        <v>0</v>
      </c>
      <c r="G101" s="88" t="s">
        <v>129</v>
      </c>
      <c r="H101" s="93">
        <v>-1.6303035493038173E-2</v>
      </c>
      <c r="I101" s="75"/>
      <c r="J101" s="22">
        <f t="shared" si="4"/>
        <v>-3.1762344624698381E-2</v>
      </c>
      <c r="K101" s="22">
        <f t="shared" si="5"/>
        <v>8.3672804349945607E-3</v>
      </c>
    </row>
    <row r="102" spans="1:11" x14ac:dyDescent="0.2">
      <c r="A102" s="88" t="s">
        <v>130</v>
      </c>
      <c r="B102" s="94">
        <v>0.57809761048067165</v>
      </c>
      <c r="C102" s="95">
        <v>0.49388588505816611</v>
      </c>
      <c r="D102" s="91">
        <v>10839</v>
      </c>
      <c r="E102" s="92">
        <v>0</v>
      </c>
      <c r="G102" s="88" t="s">
        <v>130</v>
      </c>
      <c r="H102" s="93">
        <v>2.2504302869352632E-2</v>
      </c>
      <c r="I102" s="75"/>
      <c r="J102" s="22">
        <f t="shared" si="4"/>
        <v>1.9224317686115589E-2</v>
      </c>
      <c r="K102" s="22">
        <f t="shared" si="5"/>
        <v>-2.6341477065646244E-2</v>
      </c>
    </row>
    <row r="103" spans="1:11" x14ac:dyDescent="0.2">
      <c r="A103" s="88" t="s">
        <v>131</v>
      </c>
      <c r="B103" s="94">
        <v>3.7826367746102039E-3</v>
      </c>
      <c r="C103" s="95">
        <v>6.1389544138773774E-2</v>
      </c>
      <c r="D103" s="91">
        <v>10839</v>
      </c>
      <c r="E103" s="92">
        <v>0</v>
      </c>
      <c r="G103" s="88" t="s">
        <v>131</v>
      </c>
      <c r="H103" s="93">
        <v>2.2543558351891036E-3</v>
      </c>
      <c r="I103" s="75"/>
      <c r="J103" s="22">
        <f t="shared" si="4"/>
        <v>3.6583239986716073E-2</v>
      </c>
      <c r="K103" s="22">
        <f t="shared" si="5"/>
        <v>-1.3890654190177432E-4</v>
      </c>
    </row>
    <row r="104" spans="1:11" x14ac:dyDescent="0.2">
      <c r="A104" s="88" t="s">
        <v>132</v>
      </c>
      <c r="B104" s="94">
        <v>1.0148537687978596E-3</v>
      </c>
      <c r="C104" s="95">
        <v>3.1842069406201143E-2</v>
      </c>
      <c r="D104" s="91">
        <v>10839</v>
      </c>
      <c r="E104" s="92">
        <v>0</v>
      </c>
      <c r="G104" s="88" t="s">
        <v>132</v>
      </c>
      <c r="H104" s="93">
        <v>5.87436771501227E-3</v>
      </c>
      <c r="I104" s="75"/>
      <c r="J104" s="22">
        <f t="shared" si="4"/>
        <v>0.18429725831998003</v>
      </c>
      <c r="K104" s="22">
        <f t="shared" si="5"/>
        <v>-1.8722477295158666E-4</v>
      </c>
    </row>
    <row r="105" spans="1:11" x14ac:dyDescent="0.2">
      <c r="A105" s="88" t="s">
        <v>133</v>
      </c>
      <c r="B105" s="94">
        <v>0.15610296152781622</v>
      </c>
      <c r="C105" s="95">
        <v>0.3629696706778302</v>
      </c>
      <c r="D105" s="91">
        <v>10839</v>
      </c>
      <c r="E105" s="92">
        <v>0</v>
      </c>
      <c r="G105" s="88" t="s">
        <v>133</v>
      </c>
      <c r="H105" s="93">
        <v>7.482007906642868E-2</v>
      </c>
      <c r="I105" s="75"/>
      <c r="J105" s="22">
        <f t="shared" si="4"/>
        <v>0.17395514899220574</v>
      </c>
      <c r="K105" s="22">
        <f t="shared" si="5"/>
        <v>-3.2177994106790432E-2</v>
      </c>
    </row>
    <row r="106" spans="1:11" x14ac:dyDescent="0.2">
      <c r="A106" s="88" t="s">
        <v>134</v>
      </c>
      <c r="B106" s="94">
        <v>2.7677830058123448E-4</v>
      </c>
      <c r="C106" s="95">
        <v>1.6635120229520132E-2</v>
      </c>
      <c r="D106" s="91">
        <v>10839</v>
      </c>
      <c r="E106" s="92">
        <v>0</v>
      </c>
      <c r="G106" s="88" t="s">
        <v>134</v>
      </c>
      <c r="H106" s="93">
        <v>2.0912075844528996E-3</v>
      </c>
      <c r="I106" s="75"/>
      <c r="J106" s="22">
        <f t="shared" si="4"/>
        <v>0.12567560406696379</v>
      </c>
      <c r="K106" s="22">
        <f t="shared" si="5"/>
        <v>-3.4793910317542589E-5</v>
      </c>
    </row>
    <row r="107" spans="1:11" x14ac:dyDescent="0.2">
      <c r="A107" s="88" t="s">
        <v>135</v>
      </c>
      <c r="B107" s="94">
        <v>3.6903773410831256E-4</v>
      </c>
      <c r="C107" s="95">
        <v>1.9207695932803338E-2</v>
      </c>
      <c r="D107" s="91">
        <v>10839</v>
      </c>
      <c r="E107" s="92">
        <v>0</v>
      </c>
      <c r="G107" s="88" t="s">
        <v>135</v>
      </c>
      <c r="H107" s="93">
        <v>2.9403030516419073E-3</v>
      </c>
      <c r="I107" s="75"/>
      <c r="J107" s="22">
        <f t="shared" si="4"/>
        <v>0.15302293305499876</v>
      </c>
      <c r="K107" s="22">
        <f t="shared" si="5"/>
        <v>-5.6492084191970019E-5</v>
      </c>
    </row>
    <row r="108" spans="1:11" x14ac:dyDescent="0.2">
      <c r="A108" s="88" t="s">
        <v>136</v>
      </c>
      <c r="B108" s="94">
        <v>1.6606698034874066E-3</v>
      </c>
      <c r="C108" s="95">
        <v>4.0719343700806696E-2</v>
      </c>
      <c r="D108" s="91">
        <v>10839</v>
      </c>
      <c r="E108" s="92">
        <v>0</v>
      </c>
      <c r="G108" s="88" t="s">
        <v>136</v>
      </c>
      <c r="H108" s="93">
        <v>-8.8023410516378472E-4</v>
      </c>
      <c r="I108" s="75"/>
      <c r="J108" s="22">
        <f t="shared" si="4"/>
        <v>-2.1581200655449904E-2</v>
      </c>
      <c r="K108" s="22">
        <f t="shared" si="5"/>
        <v>3.5898864411616146E-5</v>
      </c>
    </row>
    <row r="109" spans="1:11" x14ac:dyDescent="0.2">
      <c r="A109" s="88" t="s">
        <v>137</v>
      </c>
      <c r="B109" s="94">
        <v>8.3033490174370343E-3</v>
      </c>
      <c r="C109" s="95">
        <v>9.0747799885297381E-2</v>
      </c>
      <c r="D109" s="91">
        <v>10839</v>
      </c>
      <c r="E109" s="92">
        <v>0</v>
      </c>
      <c r="G109" s="88" t="s">
        <v>137</v>
      </c>
      <c r="H109" s="93">
        <v>6.4727324495632557E-3</v>
      </c>
      <c r="I109" s="75"/>
      <c r="J109" s="22">
        <f t="shared" si="4"/>
        <v>7.0734355004214503E-2</v>
      </c>
      <c r="K109" s="22">
        <f t="shared" si="5"/>
        <v>-5.9224969302998484E-4</v>
      </c>
    </row>
    <row r="110" spans="1:11" x14ac:dyDescent="0.2">
      <c r="A110" s="88" t="s">
        <v>138</v>
      </c>
      <c r="B110" s="94">
        <v>0.71307316173078694</v>
      </c>
      <c r="C110" s="95">
        <v>0.45234799187785335</v>
      </c>
      <c r="D110" s="91">
        <v>10839</v>
      </c>
      <c r="E110" s="92">
        <v>0</v>
      </c>
      <c r="G110" s="88" t="s">
        <v>138</v>
      </c>
      <c r="H110" s="93">
        <v>-5.9356302608797047E-2</v>
      </c>
      <c r="I110" s="75"/>
      <c r="J110" s="22">
        <f t="shared" si="4"/>
        <v>-3.7650031711628784E-2</v>
      </c>
      <c r="K110" s="22">
        <f t="shared" si="5"/>
        <v>9.3568197781086437E-2</v>
      </c>
    </row>
    <row r="111" spans="1:11" x14ac:dyDescent="0.2">
      <c r="A111" s="88" t="s">
        <v>139</v>
      </c>
      <c r="B111" s="94">
        <v>6.4581603468954699E-3</v>
      </c>
      <c r="C111" s="95">
        <v>8.0106457571932826E-2</v>
      </c>
      <c r="D111" s="91">
        <v>10839</v>
      </c>
      <c r="E111" s="92">
        <v>0</v>
      </c>
      <c r="G111" s="88" t="s">
        <v>139</v>
      </c>
      <c r="H111" s="93">
        <v>-5.5399210619619154E-3</v>
      </c>
      <c r="I111" s="75"/>
      <c r="J111" s="22">
        <f t="shared" si="4"/>
        <v>-6.8710357819681281E-2</v>
      </c>
      <c r="K111" s="22">
        <f t="shared" si="5"/>
        <v>4.4662689640427989E-4</v>
      </c>
    </row>
    <row r="112" spans="1:11" x14ac:dyDescent="0.2">
      <c r="A112" s="88" t="s">
        <v>140</v>
      </c>
      <c r="B112" s="94">
        <v>4.612971676353907E-4</v>
      </c>
      <c r="C112" s="95">
        <v>2.1473865880799633E-2</v>
      </c>
      <c r="D112" s="91">
        <v>10839</v>
      </c>
      <c r="E112" s="92">
        <v>0</v>
      </c>
      <c r="G112" s="88" t="s">
        <v>140</v>
      </c>
      <c r="H112" s="93">
        <v>2.2522347562952631E-3</v>
      </c>
      <c r="I112" s="75"/>
      <c r="J112" s="22">
        <f t="shared" si="4"/>
        <v>0.10483421193359457</v>
      </c>
      <c r="K112" s="22">
        <f t="shared" si="5"/>
        <v>-4.8382043535902976E-5</v>
      </c>
    </row>
    <row r="113" spans="1:11" x14ac:dyDescent="0.2">
      <c r="A113" s="88" t="s">
        <v>141</v>
      </c>
      <c r="B113" s="94">
        <v>7.7497924162745646E-2</v>
      </c>
      <c r="C113" s="95">
        <v>0.26739220694111276</v>
      </c>
      <c r="D113" s="91">
        <v>10839</v>
      </c>
      <c r="E113" s="92">
        <v>0</v>
      </c>
      <c r="G113" s="88" t="s">
        <v>141</v>
      </c>
      <c r="H113" s="93">
        <v>-5.0897291642582627E-3</v>
      </c>
      <c r="I113" s="75"/>
      <c r="J113" s="22">
        <f t="shared" si="4"/>
        <v>-1.7559545856591457E-2</v>
      </c>
      <c r="K113" s="22">
        <f t="shared" si="5"/>
        <v>1.475149366890371E-3</v>
      </c>
    </row>
    <row r="114" spans="1:11" x14ac:dyDescent="0.2">
      <c r="A114" s="88" t="s">
        <v>142</v>
      </c>
      <c r="B114" s="94">
        <v>3.1829504566841964E-2</v>
      </c>
      <c r="C114" s="95">
        <v>0.17555406737135304</v>
      </c>
      <c r="D114" s="91">
        <v>10839</v>
      </c>
      <c r="E114" s="92">
        <v>0</v>
      </c>
      <c r="G114" s="88" t="s">
        <v>142</v>
      </c>
      <c r="H114" s="93">
        <v>3.3739426131111573E-3</v>
      </c>
      <c r="I114" s="75"/>
      <c r="J114" s="22">
        <f t="shared" si="4"/>
        <v>1.8607097746069709E-2</v>
      </c>
      <c r="K114" s="22">
        <f t="shared" si="5"/>
        <v>-6.1172562630017635E-4</v>
      </c>
    </row>
    <row r="115" spans="1:11" x14ac:dyDescent="0.2">
      <c r="A115" s="88" t="s">
        <v>143</v>
      </c>
      <c r="B115" s="94">
        <v>2.9523018728665005E-3</v>
      </c>
      <c r="C115" s="95">
        <v>5.4257325635647662E-2</v>
      </c>
      <c r="D115" s="91">
        <v>10839</v>
      </c>
      <c r="E115" s="92">
        <v>0</v>
      </c>
      <c r="G115" s="88" t="s">
        <v>143</v>
      </c>
      <c r="H115" s="93">
        <v>4.8821105304684638E-4</v>
      </c>
      <c r="I115" s="75"/>
      <c r="J115" s="22">
        <f t="shared" si="4"/>
        <v>8.971502021853598E-3</v>
      </c>
      <c r="K115" s="22">
        <f t="shared" si="5"/>
        <v>-2.6565010150764795E-5</v>
      </c>
    </row>
    <row r="116" spans="1:11" x14ac:dyDescent="0.2">
      <c r="A116" s="88" t="s">
        <v>144</v>
      </c>
      <c r="B116" s="94">
        <v>0.64083402527908473</v>
      </c>
      <c r="C116" s="95">
        <v>0.47977808854430781</v>
      </c>
      <c r="D116" s="91">
        <v>10839</v>
      </c>
      <c r="E116" s="92">
        <v>0</v>
      </c>
      <c r="G116" s="88" t="s">
        <v>144</v>
      </c>
      <c r="H116" s="93">
        <v>6.5738947770191139E-2</v>
      </c>
      <c r="I116" s="75"/>
      <c r="J116" s="22">
        <f t="shared" si="4"/>
        <v>4.9212737756838036E-2</v>
      </c>
      <c r="K116" s="22">
        <f t="shared" si="5"/>
        <v>-8.7806749668378356E-2</v>
      </c>
    </row>
    <row r="117" spans="1:11" ht="15" customHeight="1" x14ac:dyDescent="0.2">
      <c r="A117" s="88" t="s">
        <v>145</v>
      </c>
      <c r="B117" s="94">
        <v>2.4910047052311098E-3</v>
      </c>
      <c r="C117" s="95">
        <v>4.9850063873031293E-2</v>
      </c>
      <c r="D117" s="91">
        <v>10839</v>
      </c>
      <c r="E117" s="92">
        <v>0</v>
      </c>
      <c r="G117" s="88" t="s">
        <v>145</v>
      </c>
      <c r="H117" s="93">
        <v>3.4336344291576756E-3</v>
      </c>
      <c r="I117" s="75"/>
      <c r="J117" s="22">
        <f t="shared" ref="J117:J121" si="6">((1-B117)/C117)*H117</f>
        <v>6.8707659800844437E-2</v>
      </c>
      <c r="K117" s="22">
        <f t="shared" ref="K117:K121" si="7">((0-B117)/C117)*H117</f>
        <v>-1.7157850671687015E-4</v>
      </c>
    </row>
    <row r="118" spans="1:11" x14ac:dyDescent="0.2">
      <c r="A118" s="88" t="s">
        <v>146</v>
      </c>
      <c r="B118" s="94">
        <v>2.1680966878863363E-2</v>
      </c>
      <c r="C118" s="95">
        <v>0.14564635127758999</v>
      </c>
      <c r="D118" s="91">
        <v>10839</v>
      </c>
      <c r="E118" s="92">
        <v>0</v>
      </c>
      <c r="G118" s="88" t="s">
        <v>146</v>
      </c>
      <c r="H118" s="93">
        <v>-1.6367476124874009E-2</v>
      </c>
      <c r="I118" s="96"/>
      <c r="J118" s="22">
        <f t="shared" si="6"/>
        <v>-0.10994174091324337</v>
      </c>
      <c r="K118" s="22">
        <f t="shared" si="7"/>
        <v>2.4364682303481882E-3</v>
      </c>
    </row>
    <row r="119" spans="1:11" x14ac:dyDescent="0.2">
      <c r="A119" s="88" t="s">
        <v>147</v>
      </c>
      <c r="B119" s="94">
        <v>0.18101300858012734</v>
      </c>
      <c r="C119" s="95">
        <v>0.38504672155301173</v>
      </c>
      <c r="D119" s="91">
        <v>10839</v>
      </c>
      <c r="E119" s="92">
        <v>0</v>
      </c>
      <c r="G119" s="88" t="s">
        <v>147</v>
      </c>
      <c r="H119" s="93">
        <v>-3.9718606264370397E-2</v>
      </c>
      <c r="I119" s="96"/>
      <c r="J119" s="22">
        <f t="shared" si="6"/>
        <v>-8.4480713708320068E-2</v>
      </c>
      <c r="K119" s="22">
        <f t="shared" si="7"/>
        <v>1.8671979305590176E-2</v>
      </c>
    </row>
    <row r="120" spans="1:11" x14ac:dyDescent="0.2">
      <c r="A120" s="88" t="s">
        <v>148</v>
      </c>
      <c r="B120" s="94">
        <v>1.7806070670726083E-2</v>
      </c>
      <c r="C120" s="95">
        <v>0.13225213871028391</v>
      </c>
      <c r="D120" s="91">
        <v>10839</v>
      </c>
      <c r="E120" s="92">
        <v>0</v>
      </c>
      <c r="G120" s="88" t="s">
        <v>148</v>
      </c>
      <c r="H120" s="93">
        <v>-6.3532494108293472E-3</v>
      </c>
      <c r="I120" s="96"/>
      <c r="J120" s="22">
        <f t="shared" si="6"/>
        <v>-4.7183531878461339E-2</v>
      </c>
      <c r="K120" s="22">
        <f t="shared" si="7"/>
        <v>8.5538433707900039E-4</v>
      </c>
    </row>
    <row r="121" spans="1:11" ht="12.75" thickBot="1" x14ac:dyDescent="0.25">
      <c r="A121" s="97" t="s">
        <v>149</v>
      </c>
      <c r="B121" s="98">
        <v>0.13617492388596733</v>
      </c>
      <c r="C121" s="99">
        <v>0.34299004007457523</v>
      </c>
      <c r="D121" s="100">
        <v>10839</v>
      </c>
      <c r="E121" s="101">
        <v>0</v>
      </c>
      <c r="G121" s="97" t="s">
        <v>149</v>
      </c>
      <c r="H121" s="102">
        <v>-3.8466599410682679E-2</v>
      </c>
      <c r="I121" s="96"/>
      <c r="J121" s="22">
        <f t="shared" si="6"/>
        <v>-9.6878653259308126E-2</v>
      </c>
      <c r="K121" s="22">
        <f t="shared" si="7"/>
        <v>1.5272123487209096E-2</v>
      </c>
    </row>
    <row r="122" spans="1:11" x14ac:dyDescent="0.2">
      <c r="A122" s="103" t="s">
        <v>155</v>
      </c>
      <c r="B122" s="71"/>
      <c r="C122" s="71"/>
      <c r="D122" s="71"/>
      <c r="E122" s="71"/>
      <c r="G122" s="103" t="s">
        <v>46</v>
      </c>
      <c r="H122" s="71"/>
      <c r="I122" s="96"/>
    </row>
  </sheetData>
  <mergeCells count="6">
    <mergeCell ref="A122:E122"/>
    <mergeCell ref="G4:H4"/>
    <mergeCell ref="G5:G6"/>
    <mergeCell ref="G122:H122"/>
    <mergeCell ref="J5:K5"/>
    <mergeCell ref="A5:E5"/>
  </mergeCells>
  <pageMargins left="0.45" right="0.45" top="0.5" bottom="0.5" header="0" footer="0"/>
  <pageSetup scale="8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1"/>
  <sheetViews>
    <sheetView topLeftCell="A43" workbookViewId="0">
      <selection activeCell="K16" sqref="K16"/>
    </sheetView>
  </sheetViews>
  <sheetFormatPr defaultRowHeight="12" x14ac:dyDescent="0.25"/>
  <cols>
    <col min="1" max="1" width="32.7109375" style="137" customWidth="1"/>
    <col min="2" max="2" width="9.85546875" style="137" customWidth="1"/>
    <col min="3" max="3" width="11.140625" style="137" customWidth="1"/>
    <col min="4" max="4" width="7.42578125" style="137" bestFit="1" customWidth="1"/>
    <col min="5" max="5" width="9.140625" style="137"/>
    <col min="6" max="6" width="11.28515625" style="137" bestFit="1" customWidth="1"/>
    <col min="7" max="16384" width="9.140625" style="137"/>
  </cols>
  <sheetData>
    <row r="1" spans="1:8" x14ac:dyDescent="0.25">
      <c r="A1" s="137" t="s">
        <v>11</v>
      </c>
    </row>
    <row r="4" spans="1:8" x14ac:dyDescent="0.25">
      <c r="A4" s="138" t="s">
        <v>12</v>
      </c>
    </row>
    <row r="5" spans="1:8" x14ac:dyDescent="0.25">
      <c r="A5" s="138"/>
    </row>
    <row r="6" spans="1:8" ht="14.25" thickBot="1" x14ac:dyDescent="0.3">
      <c r="A6" s="138"/>
      <c r="B6" s="139" t="s">
        <v>179</v>
      </c>
      <c r="C6" s="140"/>
      <c r="D6" s="140"/>
      <c r="E6" s="140"/>
      <c r="F6" s="140"/>
      <c r="G6" s="140"/>
      <c r="H6" s="140"/>
    </row>
    <row r="7" spans="1:8" ht="30" customHeight="1" thickBot="1" x14ac:dyDescent="0.3">
      <c r="A7" s="138"/>
      <c r="B7" s="141" t="s">
        <v>13</v>
      </c>
      <c r="C7" s="142"/>
      <c r="D7" s="162" t="s">
        <v>180</v>
      </c>
      <c r="E7" s="163"/>
      <c r="F7" s="164" t="s">
        <v>181</v>
      </c>
      <c r="G7" s="128" t="s">
        <v>14</v>
      </c>
      <c r="H7" s="129" t="s">
        <v>15</v>
      </c>
    </row>
    <row r="8" spans="1:8" ht="12.75" thickBot="1" x14ac:dyDescent="0.3">
      <c r="A8" s="138"/>
      <c r="B8" s="144"/>
      <c r="C8" s="145"/>
      <c r="D8" s="146" t="s">
        <v>16</v>
      </c>
      <c r="E8" s="147" t="s">
        <v>17</v>
      </c>
      <c r="F8" s="147" t="s">
        <v>18</v>
      </c>
      <c r="G8" s="166"/>
      <c r="H8" s="167"/>
    </row>
    <row r="9" spans="1:8" ht="12.75" thickBot="1" x14ac:dyDescent="0.3">
      <c r="A9" s="138"/>
      <c r="B9" s="130" t="s">
        <v>5</v>
      </c>
      <c r="C9" s="131" t="s">
        <v>19</v>
      </c>
      <c r="D9" s="104">
        <v>0.57518894770611095</v>
      </c>
      <c r="E9" s="105">
        <v>9.3695179301189931E-4</v>
      </c>
      <c r="F9" s="148"/>
      <c r="G9" s="105">
        <v>613.89385451424823</v>
      </c>
      <c r="H9" s="106">
        <v>0</v>
      </c>
    </row>
    <row r="10" spans="1:8" ht="12.75" thickBot="1" x14ac:dyDescent="0.3">
      <c r="A10" s="138"/>
      <c r="B10" s="144"/>
      <c r="C10" s="132" t="s">
        <v>169</v>
      </c>
      <c r="D10" s="107">
        <v>0.779397992627891</v>
      </c>
      <c r="E10" s="108">
        <v>9.3698165458961378E-4</v>
      </c>
      <c r="F10" s="108">
        <v>0.98885334599249652</v>
      </c>
      <c r="G10" s="108">
        <v>831.81777232261561</v>
      </c>
      <c r="H10" s="109">
        <v>0</v>
      </c>
    </row>
    <row r="11" spans="1:8" x14ac:dyDescent="0.25">
      <c r="A11" s="138"/>
      <c r="B11" s="110" t="s">
        <v>170</v>
      </c>
      <c r="C11" s="140"/>
      <c r="D11" s="140"/>
      <c r="E11" s="140"/>
      <c r="F11" s="140"/>
      <c r="G11" s="140"/>
      <c r="H11" s="140"/>
    </row>
    <row r="12" spans="1:8" x14ac:dyDescent="0.25">
      <c r="A12" s="138"/>
    </row>
    <row r="13" spans="1:8" x14ac:dyDescent="0.25">
      <c r="A13" s="138"/>
      <c r="C13" s="137" t="s">
        <v>175</v>
      </c>
    </row>
    <row r="14" spans="1:8" x14ac:dyDescent="0.25">
      <c r="A14" s="138"/>
    </row>
    <row r="15" spans="1:8" x14ac:dyDescent="0.25">
      <c r="A15" s="138"/>
    </row>
    <row r="16" spans="1:8" x14ac:dyDescent="0.25">
      <c r="A16" s="138" t="s">
        <v>10</v>
      </c>
    </row>
    <row r="17" spans="1:8" x14ac:dyDescent="0.25">
      <c r="A17" s="138"/>
    </row>
    <row r="18" spans="1:8" ht="14.25" thickBot="1" x14ac:dyDescent="0.3">
      <c r="A18" s="138"/>
      <c r="B18" s="139" t="s">
        <v>179</v>
      </c>
      <c r="C18" s="140"/>
      <c r="D18" s="140"/>
      <c r="E18" s="140"/>
      <c r="F18" s="140"/>
      <c r="G18" s="140"/>
      <c r="H18" s="140"/>
    </row>
    <row r="19" spans="1:8" ht="24.75" thickBot="1" x14ac:dyDescent="0.3">
      <c r="A19" s="138"/>
      <c r="B19" s="141" t="s">
        <v>13</v>
      </c>
      <c r="C19" s="142"/>
      <c r="D19" s="165" t="s">
        <v>180</v>
      </c>
      <c r="E19" s="143"/>
      <c r="F19" s="164" t="s">
        <v>181</v>
      </c>
      <c r="G19" s="128" t="s">
        <v>14</v>
      </c>
      <c r="H19" s="129" t="s">
        <v>15</v>
      </c>
    </row>
    <row r="20" spans="1:8" ht="12.75" thickBot="1" x14ac:dyDescent="0.3">
      <c r="A20" s="138"/>
      <c r="B20" s="144"/>
      <c r="C20" s="145"/>
      <c r="D20" s="146" t="s">
        <v>16</v>
      </c>
      <c r="E20" s="147" t="s">
        <v>17</v>
      </c>
      <c r="F20" s="147" t="s">
        <v>18</v>
      </c>
      <c r="G20" s="166"/>
      <c r="H20" s="167"/>
    </row>
    <row r="21" spans="1:8" ht="12.75" thickBot="1" x14ac:dyDescent="0.3">
      <c r="A21" s="138"/>
      <c r="B21" s="130" t="s">
        <v>5</v>
      </c>
      <c r="C21" s="131" t="s">
        <v>19</v>
      </c>
      <c r="D21" s="104">
        <v>-0.83256198916516821</v>
      </c>
      <c r="E21" s="105">
        <v>1.2516360899447237E-3</v>
      </c>
      <c r="F21" s="148"/>
      <c r="G21" s="105">
        <v>-665.1789572494165</v>
      </c>
      <c r="H21" s="106">
        <v>0</v>
      </c>
    </row>
    <row r="22" spans="1:8" ht="12.75" thickBot="1" x14ac:dyDescent="0.3">
      <c r="A22" s="138"/>
      <c r="B22" s="144"/>
      <c r="C22" s="132" t="s">
        <v>171</v>
      </c>
      <c r="D22" s="107">
        <v>0.59935795947879977</v>
      </c>
      <c r="E22" s="108">
        <v>1.2516938315584836E-3</v>
      </c>
      <c r="F22" s="108">
        <v>0.97717390630259082</v>
      </c>
      <c r="G22" s="108">
        <v>478.8375115123315</v>
      </c>
      <c r="H22" s="109">
        <v>0</v>
      </c>
    </row>
    <row r="23" spans="1:8" x14ac:dyDescent="0.25">
      <c r="A23" s="138"/>
      <c r="B23" s="110" t="s">
        <v>170</v>
      </c>
      <c r="C23" s="140"/>
      <c r="D23" s="140"/>
      <c r="E23" s="140"/>
      <c r="F23" s="140"/>
      <c r="G23" s="140"/>
      <c r="H23" s="140"/>
    </row>
    <row r="24" spans="1:8" x14ac:dyDescent="0.25">
      <c r="A24" s="138"/>
    </row>
    <row r="25" spans="1:8" x14ac:dyDescent="0.25">
      <c r="A25" s="138"/>
      <c r="C25" s="137" t="s">
        <v>176</v>
      </c>
    </row>
    <row r="26" spans="1:8" x14ac:dyDescent="0.25">
      <c r="A26" s="138"/>
    </row>
    <row r="27" spans="1:8" x14ac:dyDescent="0.25">
      <c r="A27" s="138"/>
    </row>
    <row r="28" spans="1:8" x14ac:dyDescent="0.25">
      <c r="A28" s="138" t="s">
        <v>20</v>
      </c>
    </row>
    <row r="29" spans="1:8" x14ac:dyDescent="0.25">
      <c r="A29" s="138"/>
    </row>
    <row r="30" spans="1:8" x14ac:dyDescent="0.25">
      <c r="A30" s="138"/>
      <c r="B30" s="139" t="s">
        <v>21</v>
      </c>
      <c r="C30" s="140"/>
      <c r="D30" s="140"/>
    </row>
    <row r="31" spans="1:8" ht="12.75" thickBot="1" x14ac:dyDescent="0.3">
      <c r="B31" s="149" t="s">
        <v>47</v>
      </c>
      <c r="C31" s="150"/>
      <c r="D31" s="150"/>
      <c r="E31" s="151"/>
    </row>
    <row r="32" spans="1:8" x14ac:dyDescent="0.25">
      <c r="B32" s="133" t="s">
        <v>22</v>
      </c>
      <c r="C32" s="131" t="s">
        <v>23</v>
      </c>
      <c r="D32" s="111">
        <v>98223.039380999995</v>
      </c>
      <c r="E32" s="151"/>
    </row>
    <row r="33" spans="2:5" x14ac:dyDescent="0.25">
      <c r="B33" s="152"/>
      <c r="C33" s="134" t="s">
        <v>24</v>
      </c>
      <c r="D33" s="112">
        <v>0</v>
      </c>
      <c r="E33" s="151"/>
    </row>
    <row r="34" spans="2:5" x14ac:dyDescent="0.25">
      <c r="B34" s="135" t="s">
        <v>1</v>
      </c>
      <c r="C34" s="153"/>
      <c r="D34" s="113">
        <v>0.29657240587106487</v>
      </c>
      <c r="E34" s="151"/>
    </row>
    <row r="35" spans="2:5" x14ac:dyDescent="0.25">
      <c r="B35" s="135" t="s">
        <v>25</v>
      </c>
      <c r="C35" s="153"/>
      <c r="D35" s="113">
        <v>0.40694309564859565</v>
      </c>
      <c r="E35" s="151"/>
    </row>
    <row r="36" spans="2:5" x14ac:dyDescent="0.25">
      <c r="B36" s="135" t="s">
        <v>26</v>
      </c>
      <c r="C36" s="153"/>
      <c r="D36" s="114">
        <v>1.9390239750179981</v>
      </c>
      <c r="E36" s="151"/>
    </row>
    <row r="37" spans="2:5" x14ac:dyDescent="0.25">
      <c r="B37" s="135" t="s">
        <v>27</v>
      </c>
      <c r="C37" s="153"/>
      <c r="D37" s="115">
        <v>1.0386498861269393</v>
      </c>
      <c r="E37" s="151"/>
    </row>
    <row r="38" spans="2:5" x14ac:dyDescent="0.25">
      <c r="B38" s="135" t="s">
        <v>28</v>
      </c>
      <c r="C38" s="153"/>
      <c r="D38" s="116">
        <v>-0.167746494776151</v>
      </c>
      <c r="E38" s="151"/>
    </row>
    <row r="39" spans="2:5" x14ac:dyDescent="0.25">
      <c r="B39" s="135" t="s">
        <v>29</v>
      </c>
      <c r="C39" s="153"/>
      <c r="D39" s="116">
        <v>7.8155997212899092E-3</v>
      </c>
      <c r="E39" s="151"/>
    </row>
    <row r="40" spans="2:5" x14ac:dyDescent="0.25">
      <c r="B40" s="135" t="s">
        <v>30</v>
      </c>
      <c r="C40" s="153"/>
      <c r="D40" s="116">
        <v>-1.1708508646013962</v>
      </c>
      <c r="E40" s="151"/>
    </row>
    <row r="41" spans="2:5" x14ac:dyDescent="0.25">
      <c r="B41" s="135" t="s">
        <v>31</v>
      </c>
      <c r="C41" s="153"/>
      <c r="D41" s="116">
        <v>1.5631040316504186E-2</v>
      </c>
      <c r="E41" s="151"/>
    </row>
    <row r="42" spans="2:5" x14ac:dyDescent="0.25">
      <c r="B42" s="135" t="s">
        <v>32</v>
      </c>
      <c r="C42" s="153"/>
      <c r="D42" s="114">
        <v>-2.2158176261809244</v>
      </c>
      <c r="E42" s="151"/>
    </row>
    <row r="43" spans="2:5" x14ac:dyDescent="0.25">
      <c r="B43" s="135" t="s">
        <v>33</v>
      </c>
      <c r="C43" s="153"/>
      <c r="D43" s="114">
        <v>2.771247799186435</v>
      </c>
      <c r="E43" s="151"/>
    </row>
    <row r="44" spans="2:5" ht="12.75" thickBot="1" x14ac:dyDescent="0.3">
      <c r="B44" s="136" t="s">
        <v>34</v>
      </c>
      <c r="C44" s="134" t="s">
        <v>35</v>
      </c>
      <c r="D44" s="113">
        <v>-0.83430401800656706</v>
      </c>
      <c r="E44" s="151"/>
    </row>
    <row r="45" spans="2:5" x14ac:dyDescent="0.25">
      <c r="B45" s="152"/>
      <c r="C45" s="134" t="s">
        <v>36</v>
      </c>
      <c r="D45" s="113">
        <v>2.5264248922834409E-2</v>
      </c>
      <c r="E45" s="151"/>
    </row>
    <row r="46" spans="2:5" x14ac:dyDescent="0.25">
      <c r="B46" s="152"/>
      <c r="C46" s="134" t="s">
        <v>37</v>
      </c>
      <c r="D46" s="113">
        <v>0.74525526548349807</v>
      </c>
      <c r="E46" s="151"/>
    </row>
    <row r="47" spans="2:5" ht="12.75" thickBot="1" x14ac:dyDescent="0.3">
      <c r="B47" s="144"/>
      <c r="C47" s="132" t="s">
        <v>38</v>
      </c>
      <c r="D47" s="117">
        <v>1.3198685755240489</v>
      </c>
      <c r="E47" s="151"/>
    </row>
    <row r="78" spans="1:9" x14ac:dyDescent="0.25">
      <c r="A78" s="139" t="s">
        <v>39</v>
      </c>
      <c r="B78" s="140"/>
      <c r="C78" s="140"/>
      <c r="D78" s="140"/>
      <c r="E78" s="140"/>
      <c r="F78" s="140"/>
      <c r="G78" s="140"/>
      <c r="H78" s="1"/>
      <c r="I78" s="151"/>
    </row>
    <row r="79" spans="1:9" ht="12.75" thickBot="1" x14ac:dyDescent="0.3">
      <c r="A79" s="154" t="s">
        <v>172</v>
      </c>
      <c r="B79" s="155"/>
      <c r="C79" s="155"/>
      <c r="D79" s="155"/>
      <c r="E79" s="155"/>
      <c r="F79" s="155"/>
      <c r="G79" s="155"/>
      <c r="H79" s="1"/>
      <c r="I79" s="151"/>
    </row>
    <row r="80" spans="1:9" ht="12.75" thickBot="1" x14ac:dyDescent="0.3">
      <c r="A80" s="156" t="s">
        <v>48</v>
      </c>
      <c r="B80" s="157" t="s">
        <v>173</v>
      </c>
      <c r="C80" s="158"/>
      <c r="D80" s="158"/>
      <c r="E80" s="158"/>
      <c r="F80" s="158"/>
      <c r="G80" s="142"/>
      <c r="H80" s="1"/>
      <c r="I80" s="151"/>
    </row>
    <row r="81" spans="1:9" ht="12.75" thickBot="1" x14ac:dyDescent="0.3">
      <c r="A81" s="159"/>
      <c r="B81" s="146" t="s">
        <v>5</v>
      </c>
      <c r="C81" s="147" t="s">
        <v>40</v>
      </c>
      <c r="D81" s="147" t="s">
        <v>41</v>
      </c>
      <c r="E81" s="147" t="s">
        <v>42</v>
      </c>
      <c r="F81" s="147" t="s">
        <v>43</v>
      </c>
      <c r="G81" s="160" t="s">
        <v>44</v>
      </c>
      <c r="H81" s="1"/>
      <c r="I81" s="151"/>
    </row>
    <row r="82" spans="1:9" x14ac:dyDescent="0.25">
      <c r="A82" s="118" t="s">
        <v>49</v>
      </c>
      <c r="B82" s="122">
        <v>0.46694240841074947</v>
      </c>
      <c r="C82" s="123">
        <v>0.93810421703843228</v>
      </c>
      <c r="D82" s="123">
        <v>0.98736443294566467</v>
      </c>
      <c r="E82" s="123">
        <v>0.99493439997567756</v>
      </c>
      <c r="F82" s="123">
        <v>0.99711968618425673</v>
      </c>
      <c r="G82" s="106">
        <v>0.87380074930539187</v>
      </c>
      <c r="H82" s="1"/>
      <c r="I82" s="151"/>
    </row>
    <row r="83" spans="1:9" x14ac:dyDescent="0.25">
      <c r="A83" s="119" t="s">
        <v>50</v>
      </c>
      <c r="B83" s="126">
        <v>0.76421534729891705</v>
      </c>
      <c r="C83" s="127">
        <v>0.81647881442415493</v>
      </c>
      <c r="D83" s="127">
        <v>0.83939376037436175</v>
      </c>
      <c r="E83" s="127">
        <v>0.91926212876759394</v>
      </c>
      <c r="F83" s="127">
        <v>0.97524102948160518</v>
      </c>
      <c r="G83" s="120">
        <v>0.86040261851618138</v>
      </c>
      <c r="H83" s="1"/>
      <c r="I83" s="151"/>
    </row>
    <row r="84" spans="1:9" x14ac:dyDescent="0.25">
      <c r="A84" s="119" t="s">
        <v>51</v>
      </c>
      <c r="B84" s="126">
        <v>0.26382012105882086</v>
      </c>
      <c r="C84" s="127">
        <v>0.80611415077392745</v>
      </c>
      <c r="D84" s="127">
        <v>0.95328594897489116</v>
      </c>
      <c r="E84" s="127">
        <v>0.99105923552772646</v>
      </c>
      <c r="F84" s="127">
        <v>0.99568770001494245</v>
      </c>
      <c r="G84" s="120">
        <v>0.79676963401918943</v>
      </c>
      <c r="H84" s="1"/>
      <c r="I84" s="151"/>
    </row>
    <row r="85" spans="1:9" x14ac:dyDescent="0.25">
      <c r="A85" s="119" t="s">
        <v>52</v>
      </c>
      <c r="B85" s="126">
        <v>2.8628149431882432E-3</v>
      </c>
      <c r="C85" s="127">
        <v>0.10949105505624249</v>
      </c>
      <c r="D85" s="127">
        <v>0.38680052447294416</v>
      </c>
      <c r="E85" s="127">
        <v>0.76461261878262221</v>
      </c>
      <c r="F85" s="127">
        <v>0.97969184917990526</v>
      </c>
      <c r="G85" s="120">
        <v>0.43587138464047509</v>
      </c>
      <c r="H85" s="1"/>
      <c r="I85" s="151"/>
    </row>
    <row r="86" spans="1:9" x14ac:dyDescent="0.25">
      <c r="A86" s="119" t="s">
        <v>53</v>
      </c>
      <c r="B86" s="126">
        <v>0.1074329362843664</v>
      </c>
      <c r="C86" s="127">
        <v>0.27012586849624981</v>
      </c>
      <c r="D86" s="127">
        <v>0.2130442036515999</v>
      </c>
      <c r="E86" s="127">
        <v>0.204285253923921</v>
      </c>
      <c r="F86" s="127">
        <v>0.22038834325259077</v>
      </c>
      <c r="G86" s="120">
        <v>0.20296132247916696</v>
      </c>
      <c r="H86" s="1"/>
      <c r="I86" s="151"/>
    </row>
    <row r="87" spans="1:9" x14ac:dyDescent="0.25">
      <c r="A87" s="119" t="s">
        <v>54</v>
      </c>
      <c r="B87" s="126">
        <v>4.4747163480950064E-2</v>
      </c>
      <c r="C87" s="127">
        <v>0.14545562775889351</v>
      </c>
      <c r="D87" s="127">
        <v>0.15615216556037437</v>
      </c>
      <c r="E87" s="127">
        <v>0.1303916080107915</v>
      </c>
      <c r="F87" s="127">
        <v>9.0156688813202532E-2</v>
      </c>
      <c r="G87" s="120">
        <v>0.11360604048119267</v>
      </c>
      <c r="H87" s="1"/>
      <c r="I87" s="151"/>
    </row>
    <row r="88" spans="1:9" x14ac:dyDescent="0.25">
      <c r="A88" s="119" t="s">
        <v>55</v>
      </c>
      <c r="B88" s="126">
        <v>8.671258663849676E-3</v>
      </c>
      <c r="C88" s="127">
        <v>3.525666564457839E-2</v>
      </c>
      <c r="D88" s="127">
        <v>6.2030591280859422E-2</v>
      </c>
      <c r="E88" s="127">
        <v>0.11681926981518456</v>
      </c>
      <c r="F88" s="127">
        <v>0.34056359395281477</v>
      </c>
      <c r="G88" s="120">
        <v>0.10902181983896082</v>
      </c>
      <c r="H88" s="1"/>
      <c r="I88" s="151"/>
    </row>
    <row r="89" spans="1:9" x14ac:dyDescent="0.25">
      <c r="A89" s="119" t="s">
        <v>56</v>
      </c>
      <c r="B89" s="126">
        <v>7.1879601503079945E-3</v>
      </c>
      <c r="C89" s="127">
        <v>3.2227061003146533E-2</v>
      </c>
      <c r="D89" s="127">
        <v>0.12987099748632222</v>
      </c>
      <c r="E89" s="127">
        <v>0.39942896656225307</v>
      </c>
      <c r="F89" s="127">
        <v>0.83614558905242597</v>
      </c>
      <c r="G89" s="120">
        <v>0.27053012841649637</v>
      </c>
      <c r="H89" s="1"/>
      <c r="I89" s="151"/>
    </row>
    <row r="90" spans="1:9" x14ac:dyDescent="0.25">
      <c r="A90" s="119" t="s">
        <v>57</v>
      </c>
      <c r="B90" s="126">
        <v>0.38786088797445806</v>
      </c>
      <c r="C90" s="127">
        <v>0.76941479295028492</v>
      </c>
      <c r="D90" s="127">
        <v>0.87873313893803617</v>
      </c>
      <c r="E90" s="127">
        <v>0.9164471916721072</v>
      </c>
      <c r="F90" s="127">
        <v>0.97255614247557454</v>
      </c>
      <c r="G90" s="120">
        <v>0.78053561514486691</v>
      </c>
      <c r="H90" s="1"/>
      <c r="I90" s="151"/>
    </row>
    <row r="91" spans="1:9" x14ac:dyDescent="0.25">
      <c r="A91" s="119" t="s">
        <v>58</v>
      </c>
      <c r="B91" s="126">
        <v>8.6641062706817699E-3</v>
      </c>
      <c r="C91" s="127">
        <v>2.2817907113038299E-2</v>
      </c>
      <c r="D91" s="127">
        <v>7.7628212147095492E-3</v>
      </c>
      <c r="E91" s="127">
        <v>7.7164997673043198E-3</v>
      </c>
      <c r="F91" s="127">
        <v>7.1346299480178664E-3</v>
      </c>
      <c r="G91" s="120">
        <v>1.0943537713758082E-2</v>
      </c>
      <c r="H91" s="1"/>
      <c r="I91" s="151"/>
    </row>
    <row r="92" spans="1:9" x14ac:dyDescent="0.25">
      <c r="A92" s="119" t="s">
        <v>59</v>
      </c>
      <c r="B92" s="126">
        <v>1.0864130940855418E-2</v>
      </c>
      <c r="C92" s="127">
        <v>4.3081159807538249E-3</v>
      </c>
      <c r="D92" s="127">
        <v>4.5232703382710251E-3</v>
      </c>
      <c r="E92" s="127">
        <v>3.0513855936430451E-3</v>
      </c>
      <c r="F92" s="127">
        <v>3.480654330936344E-3</v>
      </c>
      <c r="G92" s="120">
        <v>5.2970840707092697E-3</v>
      </c>
      <c r="H92" s="1"/>
      <c r="I92" s="151"/>
    </row>
    <row r="93" spans="1:9" x14ac:dyDescent="0.25">
      <c r="A93" s="119" t="s">
        <v>174</v>
      </c>
      <c r="B93" s="126">
        <v>0</v>
      </c>
      <c r="C93" s="127">
        <v>0</v>
      </c>
      <c r="D93" s="127">
        <v>0</v>
      </c>
      <c r="E93" s="127">
        <v>0</v>
      </c>
      <c r="F93" s="127">
        <v>0</v>
      </c>
      <c r="G93" s="120">
        <v>0</v>
      </c>
      <c r="H93" s="1"/>
      <c r="I93" s="151"/>
    </row>
    <row r="94" spans="1:9" x14ac:dyDescent="0.25">
      <c r="A94" s="119" t="s">
        <v>60</v>
      </c>
      <c r="B94" s="126">
        <v>3.116976079640261E-3</v>
      </c>
      <c r="C94" s="127">
        <v>4.9538534682479672E-2</v>
      </c>
      <c r="D94" s="127">
        <v>0.26737996819293064</v>
      </c>
      <c r="E94" s="127">
        <v>0.62547381479105979</v>
      </c>
      <c r="F94" s="127">
        <v>0.94790270260096499</v>
      </c>
      <c r="G94" s="120">
        <v>0.36619101921540753</v>
      </c>
      <c r="H94" s="1"/>
      <c r="I94" s="151"/>
    </row>
    <row r="95" spans="1:9" x14ac:dyDescent="0.25">
      <c r="A95" s="119" t="s">
        <v>61</v>
      </c>
      <c r="B95" s="126">
        <v>2.3049296373044034E-2</v>
      </c>
      <c r="C95" s="127">
        <v>9.5607610088263045E-2</v>
      </c>
      <c r="D95" s="127">
        <v>0.27658706344133877</v>
      </c>
      <c r="E95" s="127">
        <v>0.54297311883603827</v>
      </c>
      <c r="F95" s="127">
        <v>0.86038055296924865</v>
      </c>
      <c r="G95" s="120">
        <v>0.34923877242978424</v>
      </c>
      <c r="H95" s="1"/>
      <c r="I95" s="151"/>
    </row>
    <row r="96" spans="1:9" x14ac:dyDescent="0.25">
      <c r="A96" s="119" t="s">
        <v>62</v>
      </c>
      <c r="B96" s="126">
        <v>2.3630105353796702E-2</v>
      </c>
      <c r="C96" s="127">
        <v>0.13047745410303591</v>
      </c>
      <c r="D96" s="127">
        <v>0.37532788885503354</v>
      </c>
      <c r="E96" s="127">
        <v>0.66019307015941897</v>
      </c>
      <c r="F96" s="127">
        <v>0.9176763660014764</v>
      </c>
      <c r="G96" s="120">
        <v>0.41027821119730168</v>
      </c>
      <c r="H96" s="1"/>
      <c r="I96" s="151"/>
    </row>
    <row r="97" spans="1:9" x14ac:dyDescent="0.25">
      <c r="A97" s="119" t="s">
        <v>63</v>
      </c>
      <c r="B97" s="126">
        <v>6.6889350871840836E-2</v>
      </c>
      <c r="C97" s="127">
        <v>0.37368749339760959</v>
      </c>
      <c r="D97" s="127">
        <v>0.73250178856010173</v>
      </c>
      <c r="E97" s="127">
        <v>0.92195006567697602</v>
      </c>
      <c r="F97" s="127">
        <v>0.99102238653376795</v>
      </c>
      <c r="G97" s="120">
        <v>0.60717784073841263</v>
      </c>
      <c r="H97" s="1"/>
      <c r="I97" s="151"/>
    </row>
    <row r="98" spans="1:9" x14ac:dyDescent="0.25">
      <c r="A98" s="119" t="s">
        <v>64</v>
      </c>
      <c r="B98" s="126">
        <v>7.7953268353041769E-2</v>
      </c>
      <c r="C98" s="127">
        <v>0.32261752562476997</v>
      </c>
      <c r="D98" s="127">
        <v>0.54315825896543746</v>
      </c>
      <c r="E98" s="127">
        <v>0.73432937046655677</v>
      </c>
      <c r="F98" s="127">
        <v>0.88369260825364915</v>
      </c>
      <c r="G98" s="120">
        <v>0.50352377705260565</v>
      </c>
      <c r="H98" s="1"/>
      <c r="I98" s="151"/>
    </row>
    <row r="99" spans="1:9" x14ac:dyDescent="0.25">
      <c r="A99" s="119" t="s">
        <v>65</v>
      </c>
      <c r="B99" s="126">
        <v>7.0269809946549014E-3</v>
      </c>
      <c r="C99" s="127">
        <v>0.10545718588440639</v>
      </c>
      <c r="D99" s="127">
        <v>0.25107687511121124</v>
      </c>
      <c r="E99" s="127">
        <v>0.44099379820922346</v>
      </c>
      <c r="F99" s="127">
        <v>0.7945398411479232</v>
      </c>
      <c r="G99" s="120">
        <v>0.31065430949781947</v>
      </c>
      <c r="H99" s="1"/>
      <c r="I99" s="151"/>
    </row>
    <row r="100" spans="1:9" x14ac:dyDescent="0.25">
      <c r="A100" s="119" t="s">
        <v>66</v>
      </c>
      <c r="B100" s="126">
        <v>4.5555792822060986E-2</v>
      </c>
      <c r="C100" s="127">
        <v>0.34066916704909461</v>
      </c>
      <c r="D100" s="127">
        <v>0.6568858682748796</v>
      </c>
      <c r="E100" s="127">
        <v>0.9031008347872499</v>
      </c>
      <c r="F100" s="127">
        <v>0.98907264354915603</v>
      </c>
      <c r="G100" s="120">
        <v>0.57643659170638384</v>
      </c>
      <c r="H100" s="1"/>
      <c r="I100" s="151"/>
    </row>
    <row r="101" spans="1:9" x14ac:dyDescent="0.25">
      <c r="A101" s="119" t="s">
        <v>67</v>
      </c>
      <c r="B101" s="126">
        <v>9.881683932385181E-2</v>
      </c>
      <c r="C101" s="127">
        <v>0.63016989135278412</v>
      </c>
      <c r="D101" s="127">
        <v>0.9142095228947078</v>
      </c>
      <c r="E101" s="127">
        <v>0.97979648634402894</v>
      </c>
      <c r="F101" s="127">
        <v>0.9852394582897408</v>
      </c>
      <c r="G101" s="120">
        <v>0.71426894936344543</v>
      </c>
      <c r="H101" s="1"/>
      <c r="I101" s="151"/>
    </row>
    <row r="102" spans="1:9" x14ac:dyDescent="0.25">
      <c r="A102" s="119" t="s">
        <v>68</v>
      </c>
      <c r="B102" s="126">
        <v>9.8537288047005848E-3</v>
      </c>
      <c r="C102" s="127">
        <v>2.8464671492318735E-2</v>
      </c>
      <c r="D102" s="127">
        <v>3.4449492876566339E-2</v>
      </c>
      <c r="E102" s="127">
        <v>3.7838259969933355E-2</v>
      </c>
      <c r="F102" s="127">
        <v>3.1700503026963367E-2</v>
      </c>
      <c r="G102" s="120">
        <v>2.8295341307927508E-2</v>
      </c>
      <c r="H102" s="1"/>
      <c r="I102" s="151"/>
    </row>
    <row r="103" spans="1:9" x14ac:dyDescent="0.25">
      <c r="A103" s="119" t="s">
        <v>69</v>
      </c>
      <c r="B103" s="126">
        <v>1.4030779575243391E-4</v>
      </c>
      <c r="C103" s="127">
        <v>3.8365134364723684E-3</v>
      </c>
      <c r="D103" s="127">
        <v>4.6234171830578687E-2</v>
      </c>
      <c r="E103" s="127">
        <v>0.21596326159264484</v>
      </c>
      <c r="F103" s="127">
        <v>0.72865919457423367</v>
      </c>
      <c r="G103" s="120">
        <v>0.19034356951842546</v>
      </c>
      <c r="H103" s="1"/>
      <c r="I103" s="151"/>
    </row>
    <row r="104" spans="1:9" x14ac:dyDescent="0.25">
      <c r="A104" s="119" t="s">
        <v>70</v>
      </c>
      <c r="B104" s="126">
        <v>0</v>
      </c>
      <c r="C104" s="127">
        <v>3.9303241826994378E-3</v>
      </c>
      <c r="D104" s="127">
        <v>5.0921206124740777E-2</v>
      </c>
      <c r="E104" s="127">
        <v>0.23636972588188415</v>
      </c>
      <c r="F104" s="127">
        <v>0.77904381658793997</v>
      </c>
      <c r="G104" s="120">
        <v>0.20479621493539801</v>
      </c>
      <c r="H104" s="1"/>
      <c r="I104" s="151"/>
    </row>
    <row r="105" spans="1:9" x14ac:dyDescent="0.25">
      <c r="A105" s="119" t="s">
        <v>71</v>
      </c>
      <c r="B105" s="126">
        <v>4.6089864850837949E-4</v>
      </c>
      <c r="C105" s="127">
        <v>2.3367880938850623E-2</v>
      </c>
      <c r="D105" s="127">
        <v>0.1107477429663984</v>
      </c>
      <c r="E105" s="127">
        <v>0.28566681116188075</v>
      </c>
      <c r="F105" s="127">
        <v>0.77192326298339009</v>
      </c>
      <c r="G105" s="120">
        <v>0.22932373220223529</v>
      </c>
      <c r="H105" s="1"/>
      <c r="I105" s="151"/>
    </row>
    <row r="106" spans="1:9" x14ac:dyDescent="0.25">
      <c r="A106" s="119" t="s">
        <v>72</v>
      </c>
      <c r="B106" s="126">
        <v>0</v>
      </c>
      <c r="C106" s="127">
        <v>2.308127042443037E-3</v>
      </c>
      <c r="D106" s="127">
        <v>2.4054479959351043E-2</v>
      </c>
      <c r="E106" s="127">
        <v>0.11620848233840152</v>
      </c>
      <c r="F106" s="127">
        <v>0.63469486308049938</v>
      </c>
      <c r="G106" s="120">
        <v>0.14841644656143976</v>
      </c>
      <c r="H106" s="1"/>
      <c r="I106" s="151"/>
    </row>
    <row r="107" spans="1:9" x14ac:dyDescent="0.25">
      <c r="A107" s="119" t="s">
        <v>73</v>
      </c>
      <c r="B107" s="126">
        <v>8.0997914079388689E-5</v>
      </c>
      <c r="C107" s="127">
        <v>2.8328025536217389E-3</v>
      </c>
      <c r="D107" s="127">
        <v>9.8814991724742503E-3</v>
      </c>
      <c r="E107" s="127">
        <v>4.3942923952511655E-2</v>
      </c>
      <c r="F107" s="127">
        <v>0.14270728555164905</v>
      </c>
      <c r="G107" s="120">
        <v>3.8207571797456256E-2</v>
      </c>
      <c r="H107" s="1"/>
      <c r="I107" s="151"/>
    </row>
    <row r="108" spans="1:9" x14ac:dyDescent="0.25">
      <c r="A108" s="119" t="s">
        <v>74</v>
      </c>
      <c r="B108" s="126">
        <v>8.2815808031275803E-3</v>
      </c>
      <c r="C108" s="127">
        <v>6.9622008135008448E-3</v>
      </c>
      <c r="D108" s="127">
        <v>6.7209236343218201E-3</v>
      </c>
      <c r="E108" s="127">
        <v>6.9921547777892952E-3</v>
      </c>
      <c r="F108" s="127">
        <v>1.564584238318658E-2</v>
      </c>
      <c r="G108" s="120">
        <v>8.8398422187920597E-3</v>
      </c>
      <c r="H108" s="1"/>
      <c r="I108" s="151"/>
    </row>
    <row r="109" spans="1:9" ht="24" x14ac:dyDescent="0.25">
      <c r="A109" s="119" t="s">
        <v>75</v>
      </c>
      <c r="B109" s="126">
        <v>2.3333725803502365</v>
      </c>
      <c r="C109" s="127">
        <v>2.4474686852316521</v>
      </c>
      <c r="D109" s="127">
        <v>2.670785766116555</v>
      </c>
      <c r="E109" s="127">
        <v>3.3508456348604789</v>
      </c>
      <c r="F109" s="127">
        <v>4.400871771450916</v>
      </c>
      <c r="G109" s="120">
        <v>3.0148715688947245</v>
      </c>
      <c r="H109" s="1"/>
      <c r="I109" s="151"/>
    </row>
    <row r="110" spans="1:9" x14ac:dyDescent="0.25">
      <c r="A110" s="119" t="s">
        <v>76</v>
      </c>
      <c r="B110" s="126">
        <v>0.57950008213396575</v>
      </c>
      <c r="C110" s="127">
        <v>0.80602448257563231</v>
      </c>
      <c r="D110" s="127">
        <v>0.89806851004020682</v>
      </c>
      <c r="E110" s="127">
        <v>0.98017288826346716</v>
      </c>
      <c r="F110" s="127">
        <v>0.99945742049205588</v>
      </c>
      <c r="G110" s="120">
        <v>0.84873123908683357</v>
      </c>
      <c r="H110" s="1"/>
      <c r="I110" s="151"/>
    </row>
    <row r="111" spans="1:9" x14ac:dyDescent="0.25">
      <c r="A111" s="119" t="s">
        <v>77</v>
      </c>
      <c r="B111" s="126">
        <v>0.13827838517353225</v>
      </c>
      <c r="C111" s="127">
        <v>0.48046520498695627</v>
      </c>
      <c r="D111" s="127">
        <v>0.72362449685501851</v>
      </c>
      <c r="E111" s="127">
        <v>0.93489138438639985</v>
      </c>
      <c r="F111" s="127">
        <v>0.99345594342982435</v>
      </c>
      <c r="G111" s="120">
        <v>0.64509273736200112</v>
      </c>
      <c r="H111" s="1"/>
      <c r="I111" s="151"/>
    </row>
    <row r="112" spans="1:9" x14ac:dyDescent="0.25">
      <c r="A112" s="119" t="s">
        <v>78</v>
      </c>
      <c r="B112" s="126">
        <v>0.18915712868006779</v>
      </c>
      <c r="C112" s="127">
        <v>0.20207360212045494</v>
      </c>
      <c r="D112" s="127">
        <v>0.14775122035905017</v>
      </c>
      <c r="E112" s="127">
        <v>8.6539316474023215E-2</v>
      </c>
      <c r="F112" s="127">
        <v>4.2167956257711928E-2</v>
      </c>
      <c r="G112" s="120">
        <v>0.13567714026063313</v>
      </c>
      <c r="H112" s="1"/>
      <c r="I112" s="151"/>
    </row>
    <row r="113" spans="1:9" x14ac:dyDescent="0.25">
      <c r="A113" s="119" t="s">
        <v>79</v>
      </c>
      <c r="B113" s="126">
        <v>1.9018915189209059E-2</v>
      </c>
      <c r="C113" s="127">
        <v>5.5773983350516435E-2</v>
      </c>
      <c r="D113" s="127">
        <v>7.0682567373564612E-2</v>
      </c>
      <c r="E113" s="127">
        <v>6.7072124325046584E-2</v>
      </c>
      <c r="F113" s="127">
        <v>5.2470713355434101E-2</v>
      </c>
      <c r="G113" s="120">
        <v>5.2845034087467199E-2</v>
      </c>
      <c r="H113" s="1"/>
      <c r="I113" s="151"/>
    </row>
    <row r="114" spans="1:9" x14ac:dyDescent="0.25">
      <c r="A114" s="119" t="s">
        <v>80</v>
      </c>
      <c r="B114" s="126">
        <v>2.5304523398737046E-2</v>
      </c>
      <c r="C114" s="127">
        <v>0.19443364696996734</v>
      </c>
      <c r="D114" s="127">
        <v>0.4478105305322389</v>
      </c>
      <c r="E114" s="127">
        <v>0.70513552288499026</v>
      </c>
      <c r="F114" s="127">
        <v>0.91465035125533434</v>
      </c>
      <c r="G114" s="120">
        <v>0.44683393645257563</v>
      </c>
      <c r="H114" s="1"/>
      <c r="I114" s="151"/>
    </row>
    <row r="115" spans="1:9" ht="24" x14ac:dyDescent="0.25">
      <c r="A115" s="119" t="s">
        <v>81</v>
      </c>
      <c r="B115" s="126">
        <v>0.48414240892874155</v>
      </c>
      <c r="C115" s="127">
        <v>0.17490839374918268</v>
      </c>
      <c r="D115" s="127">
        <v>2.3943719950923474E-2</v>
      </c>
      <c r="E115" s="127">
        <v>4.9568044273799496E-3</v>
      </c>
      <c r="F115" s="127">
        <v>3.2396724617453761E-4</v>
      </c>
      <c r="G115" s="120">
        <v>0.14144329452209081</v>
      </c>
      <c r="H115" s="1"/>
      <c r="I115" s="151"/>
    </row>
    <row r="116" spans="1:9" ht="24" x14ac:dyDescent="0.25">
      <c r="A116" s="119" t="s">
        <v>167</v>
      </c>
      <c r="B116" s="126">
        <v>54.891863499103543</v>
      </c>
      <c r="C116" s="127">
        <v>33.773909892243871</v>
      </c>
      <c r="D116" s="127">
        <v>11.446685203414646</v>
      </c>
      <c r="E116" s="127">
        <v>5.9704554782700709</v>
      </c>
      <c r="F116" s="127">
        <v>3.9169161802381374</v>
      </c>
      <c r="G116" s="120">
        <v>22.490457092897589</v>
      </c>
      <c r="H116" s="1"/>
      <c r="I116" s="151"/>
    </row>
    <row r="117" spans="1:9" ht="24" x14ac:dyDescent="0.25">
      <c r="A117" s="119" t="s">
        <v>82</v>
      </c>
      <c r="B117" s="126">
        <v>2.2728415620547001E-4</v>
      </c>
      <c r="C117" s="127">
        <v>1.5228032362702656E-3</v>
      </c>
      <c r="D117" s="127">
        <v>1.9612308759743868E-3</v>
      </c>
      <c r="E117" s="127">
        <v>4.0469757040258588E-3</v>
      </c>
      <c r="F117" s="127">
        <v>4.2766736457644998E-2</v>
      </c>
      <c r="G117" s="120">
        <v>9.6740290793118477E-3</v>
      </c>
      <c r="H117" s="1"/>
      <c r="I117" s="151"/>
    </row>
    <row r="118" spans="1:9" ht="24" x14ac:dyDescent="0.25">
      <c r="A118" s="119" t="s">
        <v>83</v>
      </c>
      <c r="B118" s="126">
        <v>2.4893781404433364</v>
      </c>
      <c r="C118" s="127">
        <v>2.2588903868137091</v>
      </c>
      <c r="D118" s="127">
        <v>2.1049491295833267</v>
      </c>
      <c r="E118" s="127">
        <v>1.7356240964142153</v>
      </c>
      <c r="F118" s="127">
        <v>1.1984618506941778</v>
      </c>
      <c r="G118" s="120">
        <v>1.9723818207860513</v>
      </c>
      <c r="H118" s="1"/>
      <c r="I118" s="151"/>
    </row>
    <row r="119" spans="1:9" x14ac:dyDescent="0.25">
      <c r="A119" s="119" t="s">
        <v>84</v>
      </c>
      <c r="B119" s="126">
        <v>0.5189731156287829</v>
      </c>
      <c r="C119" s="127">
        <v>0.56656878928107013</v>
      </c>
      <c r="D119" s="127">
        <v>0.69010906342826783</v>
      </c>
      <c r="E119" s="127">
        <v>0.86779353649252866</v>
      </c>
      <c r="F119" s="127">
        <v>0.87088293584960574</v>
      </c>
      <c r="G119" s="120">
        <v>0.69790189901273059</v>
      </c>
      <c r="H119" s="1"/>
      <c r="I119" s="151"/>
    </row>
    <row r="120" spans="1:9" x14ac:dyDescent="0.25">
      <c r="A120" s="119" t="s">
        <v>85</v>
      </c>
      <c r="B120" s="126">
        <v>3.9971124845319742E-2</v>
      </c>
      <c r="C120" s="127">
        <v>0.11210656311521805</v>
      </c>
      <c r="D120" s="127">
        <v>9.3070435927652295E-2</v>
      </c>
      <c r="E120" s="127">
        <v>1.4141299311971811E-2</v>
      </c>
      <c r="F120" s="127">
        <v>1.0576865629610705E-3</v>
      </c>
      <c r="G120" s="120">
        <v>5.3483568618055873E-2</v>
      </c>
      <c r="H120" s="1"/>
      <c r="I120" s="151"/>
    </row>
    <row r="121" spans="1:9" x14ac:dyDescent="0.25">
      <c r="A121" s="119" t="s">
        <v>86</v>
      </c>
      <c r="B121" s="126">
        <v>3.0356965802032242E-2</v>
      </c>
      <c r="C121" s="127">
        <v>4.008716516642271E-2</v>
      </c>
      <c r="D121" s="127">
        <v>1.9712956298547874E-2</v>
      </c>
      <c r="E121" s="127">
        <v>4.7875814633827054E-3</v>
      </c>
      <c r="F121" s="127">
        <v>7.3192505336882219E-4</v>
      </c>
      <c r="G121" s="120">
        <v>1.9646579005006111E-2</v>
      </c>
      <c r="H121" s="1"/>
      <c r="I121" s="151"/>
    </row>
    <row r="122" spans="1:9" x14ac:dyDescent="0.25">
      <c r="A122" s="119" t="s">
        <v>87</v>
      </c>
      <c r="B122" s="126">
        <v>1.7300927567699791E-2</v>
      </c>
      <c r="C122" s="127">
        <v>2.7803161479710615E-2</v>
      </c>
      <c r="D122" s="127">
        <v>2.2810199514595564E-2</v>
      </c>
      <c r="E122" s="127">
        <v>1.1840766280525689E-2</v>
      </c>
      <c r="F122" s="127">
        <v>2.0855138069951788E-3</v>
      </c>
      <c r="G122" s="120">
        <v>1.6669852409409144E-2</v>
      </c>
      <c r="H122" s="1"/>
      <c r="I122" s="151"/>
    </row>
    <row r="123" spans="1:9" x14ac:dyDescent="0.25">
      <c r="A123" s="119" t="s">
        <v>88</v>
      </c>
      <c r="B123" s="126">
        <v>3.7176838816306804E-2</v>
      </c>
      <c r="C123" s="127">
        <v>2.986140365872969E-2</v>
      </c>
      <c r="D123" s="127">
        <v>3.1994657966428891E-3</v>
      </c>
      <c r="E123" s="127">
        <v>3.2981462446457889E-4</v>
      </c>
      <c r="F123" s="127">
        <v>0</v>
      </c>
      <c r="G123" s="120">
        <v>1.4535983248833246E-2</v>
      </c>
      <c r="H123" s="1"/>
      <c r="I123" s="151"/>
    </row>
    <row r="124" spans="1:9" x14ac:dyDescent="0.25">
      <c r="A124" s="119" t="s">
        <v>89</v>
      </c>
      <c r="B124" s="126">
        <v>0.14126371825900907</v>
      </c>
      <c r="C124" s="127">
        <v>2.4673865766511108E-2</v>
      </c>
      <c r="D124" s="127">
        <v>2.0410903967137237E-3</v>
      </c>
      <c r="E124" s="127">
        <v>0</v>
      </c>
      <c r="F124" s="127">
        <v>4.1327338691720651E-5</v>
      </c>
      <c r="G124" s="120">
        <v>3.4496528214842552E-2</v>
      </c>
      <c r="H124" s="1"/>
      <c r="I124" s="151"/>
    </row>
    <row r="125" spans="1:9" x14ac:dyDescent="0.25">
      <c r="A125" s="119" t="s">
        <v>90</v>
      </c>
      <c r="B125" s="126">
        <v>0.1352202968182642</v>
      </c>
      <c r="C125" s="127">
        <v>3.483751666491177E-2</v>
      </c>
      <c r="D125" s="127">
        <v>8.3364834169157385E-3</v>
      </c>
      <c r="E125" s="127">
        <v>3.4054482112150565E-3</v>
      </c>
      <c r="F125" s="127">
        <v>2.7735513754277557E-3</v>
      </c>
      <c r="G125" s="120">
        <v>3.7833517740758833E-2</v>
      </c>
      <c r="H125" s="1"/>
      <c r="I125" s="151"/>
    </row>
    <row r="126" spans="1:9" x14ac:dyDescent="0.25">
      <c r="A126" s="119" t="s">
        <v>91</v>
      </c>
      <c r="B126" s="126">
        <v>3.1732096394415654E-3</v>
      </c>
      <c r="C126" s="127">
        <v>3.8687250798079696E-3</v>
      </c>
      <c r="D126" s="127">
        <v>3.1183440760766955E-4</v>
      </c>
      <c r="E126" s="127">
        <v>0</v>
      </c>
      <c r="F126" s="127">
        <v>0</v>
      </c>
      <c r="G126" s="120">
        <v>1.5171799632553848E-3</v>
      </c>
      <c r="H126" s="1"/>
      <c r="I126" s="151"/>
    </row>
    <row r="127" spans="1:9" x14ac:dyDescent="0.25">
      <c r="A127" s="119" t="s">
        <v>92</v>
      </c>
      <c r="B127" s="126">
        <v>5.8444280778627167E-3</v>
      </c>
      <c r="C127" s="127">
        <v>4.5912219315909927E-2</v>
      </c>
      <c r="D127" s="127">
        <v>5.2018187207128322E-2</v>
      </c>
      <c r="E127" s="127">
        <v>2.3428551295722473E-2</v>
      </c>
      <c r="F127" s="127">
        <v>6.7030362394305933E-3</v>
      </c>
      <c r="G127" s="120">
        <v>2.7181113584468862E-2</v>
      </c>
      <c r="H127" s="1"/>
      <c r="I127" s="151"/>
    </row>
    <row r="128" spans="1:9" x14ac:dyDescent="0.25">
      <c r="A128" s="119" t="s">
        <v>93</v>
      </c>
      <c r="B128" s="126">
        <v>4.2557732659690307E-3</v>
      </c>
      <c r="C128" s="127">
        <v>3.4452149994720557E-2</v>
      </c>
      <c r="D128" s="127">
        <v>6.3809746481244212E-2</v>
      </c>
      <c r="E128" s="127">
        <v>6.0687858662850938E-2</v>
      </c>
      <c r="F128" s="127">
        <v>0.11350390531623482</v>
      </c>
      <c r="G128" s="120">
        <v>5.4361707830879173E-2</v>
      </c>
      <c r="H128" s="1"/>
      <c r="I128" s="151"/>
    </row>
    <row r="129" spans="1:9" x14ac:dyDescent="0.25">
      <c r="A129" s="119" t="s">
        <v>94</v>
      </c>
      <c r="B129" s="126">
        <v>6.6463601279312612E-2</v>
      </c>
      <c r="C129" s="127">
        <v>7.9828440476985188E-2</v>
      </c>
      <c r="D129" s="127">
        <v>4.4580537124684128E-2</v>
      </c>
      <c r="E129" s="127">
        <v>1.3585143657340018E-2</v>
      </c>
      <c r="F129" s="127">
        <v>2.2201184572867064E-3</v>
      </c>
      <c r="G129" s="120">
        <v>4.2372070371758108E-2</v>
      </c>
      <c r="H129" s="1"/>
      <c r="I129" s="151"/>
    </row>
    <row r="130" spans="1:9" x14ac:dyDescent="0.25">
      <c r="A130" s="119" t="s">
        <v>95</v>
      </c>
      <c r="B130" s="126">
        <v>4.4660998508668157E-2</v>
      </c>
      <c r="C130" s="127">
        <v>0.24050495585682474</v>
      </c>
      <c r="D130" s="127">
        <v>0.58871577694338395</v>
      </c>
      <c r="E130" s="127">
        <v>0.89455536015310055</v>
      </c>
      <c r="F130" s="127">
        <v>0.9797464457409184</v>
      </c>
      <c r="G130" s="120">
        <v>0.53805467932510032</v>
      </c>
      <c r="H130" s="1"/>
      <c r="I130" s="151"/>
    </row>
    <row r="131" spans="1:9" x14ac:dyDescent="0.25">
      <c r="A131" s="119" t="s">
        <v>96</v>
      </c>
      <c r="B131" s="126">
        <v>5.5100848302194385E-3</v>
      </c>
      <c r="C131" s="127">
        <v>0.10228992208278782</v>
      </c>
      <c r="D131" s="127">
        <v>0.10044106475982875</v>
      </c>
      <c r="E131" s="127">
        <v>1.729223063078059E-2</v>
      </c>
      <c r="F131" s="127">
        <v>8.6963090458629295E-4</v>
      </c>
      <c r="G131" s="120">
        <v>4.6467125263799709E-2</v>
      </c>
      <c r="H131" s="1"/>
      <c r="I131" s="151"/>
    </row>
    <row r="132" spans="1:9" x14ac:dyDescent="0.25">
      <c r="A132" s="119" t="s">
        <v>97</v>
      </c>
      <c r="B132" s="126">
        <v>8.6924273967896412E-2</v>
      </c>
      <c r="C132" s="127">
        <v>7.6747479394042986E-2</v>
      </c>
      <c r="D132" s="127">
        <v>4.042829662176925E-2</v>
      </c>
      <c r="E132" s="127">
        <v>1.7796789608101781E-2</v>
      </c>
      <c r="F132" s="127">
        <v>3.9121871733502423E-3</v>
      </c>
      <c r="G132" s="120">
        <v>4.6203831950646812E-2</v>
      </c>
      <c r="H132" s="1"/>
      <c r="I132" s="151"/>
    </row>
    <row r="133" spans="1:9" x14ac:dyDescent="0.25">
      <c r="A133" s="119" t="s">
        <v>98</v>
      </c>
      <c r="B133" s="126">
        <v>1.9978935472772869E-2</v>
      </c>
      <c r="C133" s="127">
        <v>2.4745409454788096E-2</v>
      </c>
      <c r="D133" s="127">
        <v>1.7576513910929143E-2</v>
      </c>
      <c r="E133" s="127">
        <v>1.3548563744753876E-2</v>
      </c>
      <c r="F133" s="127">
        <v>7.2058657744020291E-3</v>
      </c>
      <c r="G133" s="120">
        <v>1.6811074062231434E-2</v>
      </c>
      <c r="H133" s="1"/>
      <c r="I133" s="151"/>
    </row>
    <row r="134" spans="1:9" x14ac:dyDescent="0.25">
      <c r="A134" s="119" t="s">
        <v>99</v>
      </c>
      <c r="B134" s="126">
        <v>0.47762497455513592</v>
      </c>
      <c r="C134" s="127">
        <v>0.38082505008522882</v>
      </c>
      <c r="D134" s="127">
        <v>0.19957720546791871</v>
      </c>
      <c r="E134" s="127">
        <v>4.8323326193636107E-2</v>
      </c>
      <c r="F134" s="127">
        <v>7.7533159640466101E-3</v>
      </c>
      <c r="G134" s="120">
        <v>0.22864562563449178</v>
      </c>
      <c r="H134" s="1"/>
      <c r="I134" s="151"/>
    </row>
    <row r="135" spans="1:9" x14ac:dyDescent="0.25">
      <c r="A135" s="119" t="s">
        <v>100</v>
      </c>
      <c r="B135" s="126">
        <v>2.9839924831204659E-3</v>
      </c>
      <c r="C135" s="127">
        <v>6.5955004940905712E-3</v>
      </c>
      <c r="D135" s="127">
        <v>2.8192475137325547E-3</v>
      </c>
      <c r="E135" s="127">
        <v>3.0644858172762515E-3</v>
      </c>
      <c r="F135" s="127">
        <v>1.6980274549607447E-4</v>
      </c>
      <c r="G135" s="120">
        <v>3.1800468236106291E-3</v>
      </c>
      <c r="H135" s="1"/>
      <c r="I135" s="151"/>
    </row>
    <row r="136" spans="1:9" x14ac:dyDescent="0.25">
      <c r="A136" s="119" t="s">
        <v>101</v>
      </c>
      <c r="B136" s="126">
        <v>0.3621449615253936</v>
      </c>
      <c r="C136" s="127">
        <v>0.16787779112461343</v>
      </c>
      <c r="D136" s="127">
        <v>4.9759705609836592E-2</v>
      </c>
      <c r="E136" s="127">
        <v>5.3439023573754072E-3</v>
      </c>
      <c r="F136" s="127">
        <v>3.4275169719942132E-4</v>
      </c>
      <c r="G136" s="120">
        <v>0.1203619784067983</v>
      </c>
      <c r="H136" s="1"/>
      <c r="I136" s="151"/>
    </row>
    <row r="137" spans="1:9" x14ac:dyDescent="0.25">
      <c r="A137" s="119" t="s">
        <v>102</v>
      </c>
      <c r="B137" s="126">
        <v>0</v>
      </c>
      <c r="C137" s="127">
        <v>2.9580945570911103E-4</v>
      </c>
      <c r="D137" s="127">
        <v>6.8218917259836045E-4</v>
      </c>
      <c r="E137" s="127">
        <v>7.5341494976883749E-5</v>
      </c>
      <c r="F137" s="127">
        <v>0</v>
      </c>
      <c r="G137" s="120">
        <v>2.1593071506653452E-4</v>
      </c>
      <c r="H137" s="1"/>
      <c r="I137" s="151"/>
    </row>
    <row r="138" spans="1:9" x14ac:dyDescent="0.25">
      <c r="A138" s="119" t="s">
        <v>103</v>
      </c>
      <c r="B138" s="126">
        <v>2.8780179588548456E-2</v>
      </c>
      <c r="C138" s="127">
        <v>0.1664435406175985</v>
      </c>
      <c r="D138" s="127">
        <v>0.18109874100202983</v>
      </c>
      <c r="E138" s="127">
        <v>6.5986149265469404E-2</v>
      </c>
      <c r="F138" s="127">
        <v>1.6511709894602131E-2</v>
      </c>
      <c r="G138" s="120">
        <v>9.3437964227149312E-2</v>
      </c>
      <c r="H138" s="1"/>
      <c r="I138" s="151"/>
    </row>
    <row r="139" spans="1:9" x14ac:dyDescent="0.25">
      <c r="A139" s="119" t="s">
        <v>104</v>
      </c>
      <c r="B139" s="126">
        <v>0.89881074535905614</v>
      </c>
      <c r="C139" s="127">
        <v>0.5952503313135139</v>
      </c>
      <c r="D139" s="127">
        <v>0.17019602468190942</v>
      </c>
      <c r="E139" s="127">
        <v>1.5759995866362779E-2</v>
      </c>
      <c r="F139" s="127">
        <v>1.1360463090276027E-3</v>
      </c>
      <c r="G139" s="120">
        <v>0.3459124174786728</v>
      </c>
      <c r="H139" s="1"/>
      <c r="I139" s="151"/>
    </row>
    <row r="140" spans="1:9" x14ac:dyDescent="0.25">
      <c r="A140" s="119" t="s">
        <v>105</v>
      </c>
      <c r="B140" s="126">
        <v>6.7168455342550684E-2</v>
      </c>
      <c r="C140" s="127">
        <v>0.10332380330608483</v>
      </c>
      <c r="D140" s="127">
        <v>5.6380205137672917E-2</v>
      </c>
      <c r="E140" s="127">
        <v>2.0749996724355336E-2</v>
      </c>
      <c r="F140" s="127">
        <v>3.8509565959578256E-3</v>
      </c>
      <c r="G140" s="120">
        <v>5.1501561603384038E-2</v>
      </c>
      <c r="H140" s="1"/>
      <c r="I140" s="151"/>
    </row>
    <row r="141" spans="1:9" x14ac:dyDescent="0.25">
      <c r="A141" s="119" t="s">
        <v>106</v>
      </c>
      <c r="B141" s="126">
        <v>5.5621716832547283E-4</v>
      </c>
      <c r="C141" s="127">
        <v>8.0002452920227129E-4</v>
      </c>
      <c r="D141" s="127">
        <v>6.4592540966324765E-3</v>
      </c>
      <c r="E141" s="127">
        <v>2.0713756514065786E-2</v>
      </c>
      <c r="F141" s="127">
        <v>0.19319707182253257</v>
      </c>
      <c r="G141" s="120">
        <v>4.2318231371369495E-2</v>
      </c>
      <c r="H141" s="1"/>
      <c r="I141" s="151"/>
    </row>
    <row r="142" spans="1:9" x14ac:dyDescent="0.25">
      <c r="A142" s="119" t="s">
        <v>107</v>
      </c>
      <c r="B142" s="126">
        <v>0</v>
      </c>
      <c r="C142" s="127">
        <v>1.0523205204556367E-3</v>
      </c>
      <c r="D142" s="127">
        <v>8.80365065275651E-3</v>
      </c>
      <c r="E142" s="127">
        <v>3.8123407961686367E-2</v>
      </c>
      <c r="F142" s="127">
        <v>0.14550500476313891</v>
      </c>
      <c r="G142" s="120">
        <v>3.7014260275619229E-2</v>
      </c>
      <c r="H142" s="1"/>
      <c r="I142" s="151"/>
    </row>
    <row r="143" spans="1:9" x14ac:dyDescent="0.25">
      <c r="A143" s="119" t="s">
        <v>108</v>
      </c>
      <c r="B143" s="126">
        <v>0</v>
      </c>
      <c r="C143" s="127">
        <v>4.8367031717432485E-3</v>
      </c>
      <c r="D143" s="127">
        <v>4.0271797061914645E-2</v>
      </c>
      <c r="E143" s="127">
        <v>0.12128404303850178</v>
      </c>
      <c r="F143" s="127">
        <v>0.34228502296448843</v>
      </c>
      <c r="G143" s="120">
        <v>9.7649137824144694E-2</v>
      </c>
      <c r="H143" s="1"/>
      <c r="I143" s="151"/>
    </row>
    <row r="144" spans="1:9" x14ac:dyDescent="0.25">
      <c r="A144" s="119" t="s">
        <v>109</v>
      </c>
      <c r="B144" s="126">
        <v>1.6469940628790529E-2</v>
      </c>
      <c r="C144" s="127">
        <v>0.29429848505450767</v>
      </c>
      <c r="D144" s="127">
        <v>0.71728046865929207</v>
      </c>
      <c r="E144" s="127">
        <v>0.78249434554341113</v>
      </c>
      <c r="F144" s="127">
        <v>0.31318335169090811</v>
      </c>
      <c r="G144" s="120">
        <v>0.42157760069088646</v>
      </c>
      <c r="H144" s="1"/>
      <c r="I144" s="151"/>
    </row>
    <row r="145" spans="1:9" x14ac:dyDescent="0.25">
      <c r="A145" s="119" t="s">
        <v>110</v>
      </c>
      <c r="B145" s="126">
        <v>1.6994641501279439E-2</v>
      </c>
      <c r="C145" s="127">
        <v>4.3833210449278974E-4</v>
      </c>
      <c r="D145" s="127">
        <v>6.085997098207196E-4</v>
      </c>
      <c r="E145" s="127">
        <v>8.7445435161607348E-4</v>
      </c>
      <c r="F145" s="127">
        <v>8.4254585394708198E-4</v>
      </c>
      <c r="G145" s="120">
        <v>4.0267907559240331E-3</v>
      </c>
      <c r="H145" s="1"/>
      <c r="I145" s="151"/>
    </row>
    <row r="146" spans="1:9" x14ac:dyDescent="0.25">
      <c r="A146" s="119" t="s">
        <v>111</v>
      </c>
      <c r="B146" s="126">
        <v>0.12440927602502529</v>
      </c>
      <c r="C146" s="127">
        <v>0.13815303469348575</v>
      </c>
      <c r="D146" s="127">
        <v>8.3151539105355401E-2</v>
      </c>
      <c r="E146" s="127">
        <v>1.5267050547165208E-2</v>
      </c>
      <c r="F146" s="127">
        <v>1.0356428968727798E-3</v>
      </c>
      <c r="G146" s="120">
        <v>7.4368249178145107E-2</v>
      </c>
      <c r="H146" s="1"/>
      <c r="I146" s="151"/>
    </row>
    <row r="147" spans="1:9" x14ac:dyDescent="0.25">
      <c r="A147" s="119" t="s">
        <v>112</v>
      </c>
      <c r="B147" s="126">
        <v>5.9512125371219164E-3</v>
      </c>
      <c r="C147" s="127">
        <v>2.2821300384017865E-2</v>
      </c>
      <c r="D147" s="127">
        <v>8.2849382970630898E-3</v>
      </c>
      <c r="E147" s="127">
        <v>4.3947272377404184E-4</v>
      </c>
      <c r="F147" s="127">
        <v>4.9308380982655202E-4</v>
      </c>
      <c r="G147" s="120">
        <v>7.8349060742197597E-3</v>
      </c>
      <c r="H147" s="1"/>
      <c r="I147" s="151"/>
    </row>
    <row r="148" spans="1:9" x14ac:dyDescent="0.25">
      <c r="A148" s="119" t="s">
        <v>113</v>
      </c>
      <c r="B148" s="126">
        <v>3.6930087414226855E-2</v>
      </c>
      <c r="C148" s="127">
        <v>7.1738329540839436E-3</v>
      </c>
      <c r="D148" s="127">
        <v>1.3804610658995709E-3</v>
      </c>
      <c r="E148" s="127">
        <v>2.1856300542744114E-4</v>
      </c>
      <c r="F148" s="127">
        <v>0</v>
      </c>
      <c r="G148" s="120">
        <v>9.3822510706964221E-3</v>
      </c>
      <c r="H148" s="1"/>
      <c r="I148" s="151"/>
    </row>
    <row r="149" spans="1:9" x14ac:dyDescent="0.25">
      <c r="A149" s="119" t="s">
        <v>114</v>
      </c>
      <c r="B149" s="126">
        <v>0.75954373805503939</v>
      </c>
      <c r="C149" s="127">
        <v>0.62641739229775739</v>
      </c>
      <c r="D149" s="127">
        <v>0.28939691100872422</v>
      </c>
      <c r="E149" s="127">
        <v>9.088839447396839E-2</v>
      </c>
      <c r="F149" s="127">
        <v>9.6728853858078813E-3</v>
      </c>
      <c r="G149" s="120">
        <v>0.36436960082433317</v>
      </c>
      <c r="H149" s="1"/>
      <c r="I149" s="151"/>
    </row>
    <row r="150" spans="1:9" x14ac:dyDescent="0.25">
      <c r="A150" s="119" t="s">
        <v>115</v>
      </c>
      <c r="B150" s="126">
        <v>2.0054511746643574E-2</v>
      </c>
      <c r="C150" s="127">
        <v>2.8190903857366032E-2</v>
      </c>
      <c r="D150" s="127">
        <v>2.1020729892615171E-2</v>
      </c>
      <c r="E150" s="127">
        <v>4.3546610101342555E-3</v>
      </c>
      <c r="F150" s="127">
        <v>1.2088795255064055E-4</v>
      </c>
      <c r="G150" s="120">
        <v>1.5135677233520627E-2</v>
      </c>
      <c r="H150" s="1"/>
      <c r="I150" s="151"/>
    </row>
    <row r="151" spans="1:9" x14ac:dyDescent="0.25">
      <c r="A151" s="119" t="s">
        <v>116</v>
      </c>
      <c r="B151" s="126">
        <v>3.2153791805285513E-2</v>
      </c>
      <c r="C151" s="127">
        <v>3.9108611461673853E-3</v>
      </c>
      <c r="D151" s="127">
        <v>1.0212915026908383E-3</v>
      </c>
      <c r="E151" s="127">
        <v>0</v>
      </c>
      <c r="F151" s="127">
        <v>0</v>
      </c>
      <c r="G151" s="120">
        <v>7.6105610421913963E-3</v>
      </c>
      <c r="H151" s="1"/>
      <c r="I151" s="151"/>
    </row>
    <row r="152" spans="1:9" x14ac:dyDescent="0.25">
      <c r="A152" s="119" t="s">
        <v>117</v>
      </c>
      <c r="B152" s="126">
        <v>1.2186255683308881E-4</v>
      </c>
      <c r="C152" s="127">
        <v>1.7458739750757922E-3</v>
      </c>
      <c r="D152" s="127">
        <v>1.6647938375126722E-3</v>
      </c>
      <c r="E152" s="127">
        <v>0</v>
      </c>
      <c r="F152" s="127">
        <v>0</v>
      </c>
      <c r="G152" s="120">
        <v>7.2911365468003217E-4</v>
      </c>
      <c r="H152" s="1"/>
      <c r="I152" s="151"/>
    </row>
    <row r="153" spans="1:9" x14ac:dyDescent="0.25">
      <c r="A153" s="119" t="s">
        <v>118</v>
      </c>
      <c r="B153" s="126">
        <v>9.1457638376421131E-3</v>
      </c>
      <c r="C153" s="127">
        <v>0.14942408768640578</v>
      </c>
      <c r="D153" s="127">
        <v>0.56233542933777658</v>
      </c>
      <c r="E153" s="127">
        <v>0.88207149366214033</v>
      </c>
      <c r="F153" s="127">
        <v>0.98825157056744417</v>
      </c>
      <c r="G153" s="120">
        <v>0.50567734000845266</v>
      </c>
      <c r="H153" s="1"/>
      <c r="I153" s="151"/>
    </row>
    <row r="154" spans="1:9" x14ac:dyDescent="0.25">
      <c r="A154" s="119" t="s">
        <v>119</v>
      </c>
      <c r="B154" s="126">
        <v>2.3623924382286687E-3</v>
      </c>
      <c r="C154" s="127">
        <v>6.4970320606702716E-3</v>
      </c>
      <c r="D154" s="127">
        <v>4.3938925611101375E-3</v>
      </c>
      <c r="E154" s="127">
        <v>1.9334812656308772E-3</v>
      </c>
      <c r="F154" s="127">
        <v>4.2592938749954056E-4</v>
      </c>
      <c r="G154" s="120">
        <v>3.1869893748884327E-3</v>
      </c>
      <c r="H154" s="1"/>
      <c r="I154" s="151"/>
    </row>
    <row r="155" spans="1:9" x14ac:dyDescent="0.25">
      <c r="A155" s="119" t="s">
        <v>120</v>
      </c>
      <c r="B155" s="126">
        <v>1.0484759420611165E-3</v>
      </c>
      <c r="C155" s="127">
        <v>1.379721200017579E-2</v>
      </c>
      <c r="D155" s="127">
        <v>2.5200824162327069E-2</v>
      </c>
      <c r="E155" s="127">
        <v>3.6783708452148896E-3</v>
      </c>
      <c r="F155" s="127">
        <v>0</v>
      </c>
      <c r="G155" s="120">
        <v>8.9590728055353019E-3</v>
      </c>
      <c r="H155" s="1"/>
      <c r="I155" s="151"/>
    </row>
    <row r="156" spans="1:9" x14ac:dyDescent="0.25">
      <c r="A156" s="119" t="s">
        <v>121</v>
      </c>
      <c r="B156" s="126">
        <v>6.5393170214474673E-3</v>
      </c>
      <c r="C156" s="127">
        <v>0</v>
      </c>
      <c r="D156" s="127">
        <v>0</v>
      </c>
      <c r="E156" s="127">
        <v>0</v>
      </c>
      <c r="F156" s="127">
        <v>0</v>
      </c>
      <c r="G156" s="120">
        <v>1.3400971071179273E-3</v>
      </c>
      <c r="H156" s="1"/>
      <c r="I156" s="151"/>
    </row>
    <row r="157" spans="1:9" x14ac:dyDescent="0.25">
      <c r="A157" s="119" t="s">
        <v>122</v>
      </c>
      <c r="B157" s="126">
        <v>1.73957062044331E-3</v>
      </c>
      <c r="C157" s="127">
        <v>1.8684689447940749E-3</v>
      </c>
      <c r="D157" s="127">
        <v>2.1491892289246237E-3</v>
      </c>
      <c r="E157" s="127">
        <v>1.1485124665450068E-3</v>
      </c>
      <c r="F157" s="127">
        <v>0</v>
      </c>
      <c r="G157" s="120">
        <v>1.406141626223768E-3</v>
      </c>
      <c r="H157" s="1"/>
      <c r="I157" s="151"/>
    </row>
    <row r="158" spans="1:9" x14ac:dyDescent="0.25">
      <c r="A158" s="119" t="s">
        <v>123</v>
      </c>
      <c r="B158" s="126">
        <v>0.21214497164245213</v>
      </c>
      <c r="C158" s="127">
        <v>1.9758898119261112E-2</v>
      </c>
      <c r="D158" s="127">
        <v>5.856985397550557E-4</v>
      </c>
      <c r="E158" s="127">
        <v>5.5476152111633148E-4</v>
      </c>
      <c r="F158" s="127">
        <v>0</v>
      </c>
      <c r="G158" s="120">
        <v>4.780205028858129E-2</v>
      </c>
      <c r="H158" s="1"/>
      <c r="I158" s="151"/>
    </row>
    <row r="159" spans="1:9" x14ac:dyDescent="0.25">
      <c r="A159" s="119" t="s">
        <v>124</v>
      </c>
      <c r="B159" s="126">
        <v>8.8697292506753015E-3</v>
      </c>
      <c r="C159" s="127">
        <v>2.2560885681790783E-2</v>
      </c>
      <c r="D159" s="127">
        <v>2.5420131703529514E-2</v>
      </c>
      <c r="E159" s="127">
        <v>6.960130329912312E-3</v>
      </c>
      <c r="F159" s="127">
        <v>7.8205776456563634E-4</v>
      </c>
      <c r="G159" s="120">
        <v>1.3204687257531761E-2</v>
      </c>
      <c r="H159" s="1"/>
      <c r="I159" s="151"/>
    </row>
    <row r="160" spans="1:9" x14ac:dyDescent="0.25">
      <c r="A160" s="119" t="s">
        <v>125</v>
      </c>
      <c r="B160" s="126">
        <v>9.0057744533439208E-3</v>
      </c>
      <c r="C160" s="127">
        <v>5.518326793087338E-2</v>
      </c>
      <c r="D160" s="127">
        <v>8.6223865854246892E-2</v>
      </c>
      <c r="E160" s="127">
        <v>5.418526572228563E-2</v>
      </c>
      <c r="F160" s="127">
        <v>6.0624213505200801E-3</v>
      </c>
      <c r="G160" s="120">
        <v>4.2562332095528788E-2</v>
      </c>
      <c r="H160" s="1"/>
      <c r="I160" s="151"/>
    </row>
    <row r="161" spans="1:9" x14ac:dyDescent="0.25">
      <c r="A161" s="119" t="s">
        <v>126</v>
      </c>
      <c r="B161" s="126">
        <v>1.1393966680903042E-3</v>
      </c>
      <c r="C161" s="127">
        <v>4.6193042324310955E-4</v>
      </c>
      <c r="D161" s="127">
        <v>1.3935585692664772E-4</v>
      </c>
      <c r="E161" s="127">
        <v>1.1774593803863681E-3</v>
      </c>
      <c r="F161" s="127">
        <v>0</v>
      </c>
      <c r="G161" s="120">
        <v>5.8414497983709144E-4</v>
      </c>
      <c r="H161" s="1"/>
      <c r="I161" s="151"/>
    </row>
    <row r="162" spans="1:9" x14ac:dyDescent="0.25">
      <c r="A162" s="119" t="s">
        <v>127</v>
      </c>
      <c r="B162" s="126">
        <v>1.3826407615642675E-3</v>
      </c>
      <c r="C162" s="127">
        <v>3.7528783980543802E-2</v>
      </c>
      <c r="D162" s="127">
        <v>0.2973229894634673</v>
      </c>
      <c r="E162" s="127">
        <v>0.66397834557250346</v>
      </c>
      <c r="F162" s="127">
        <v>0.94054495213086187</v>
      </c>
      <c r="G162" s="120">
        <v>0.37548846868011049</v>
      </c>
      <c r="H162" s="1"/>
      <c r="I162" s="151"/>
    </row>
    <row r="163" spans="1:9" x14ac:dyDescent="0.25">
      <c r="A163" s="119" t="s">
        <v>128</v>
      </c>
      <c r="B163" s="126">
        <v>1.0906747490420127E-3</v>
      </c>
      <c r="C163" s="127">
        <v>1.318568847834025E-2</v>
      </c>
      <c r="D163" s="127">
        <v>1.7848261402814158E-2</v>
      </c>
      <c r="E163" s="127">
        <v>1.4377011690360146E-2</v>
      </c>
      <c r="F163" s="127">
        <v>6.4031293717736124E-3</v>
      </c>
      <c r="G163" s="120">
        <v>1.0603651969841638E-2</v>
      </c>
      <c r="H163" s="1"/>
      <c r="I163" s="151"/>
    </row>
    <row r="164" spans="1:9" x14ac:dyDescent="0.25">
      <c r="A164" s="119" t="s">
        <v>129</v>
      </c>
      <c r="B164" s="126">
        <v>0.2730921588591273</v>
      </c>
      <c r="C164" s="127">
        <v>0.1460395486442882</v>
      </c>
      <c r="D164" s="127">
        <v>5.3555598002188412E-2</v>
      </c>
      <c r="E164" s="127">
        <v>2.5624909348695633E-2</v>
      </c>
      <c r="F164" s="127">
        <v>7.700607245713152E-3</v>
      </c>
      <c r="G164" s="120">
        <v>0.10365445040926972</v>
      </c>
      <c r="H164" s="1"/>
      <c r="I164" s="151"/>
    </row>
    <row r="165" spans="1:9" x14ac:dyDescent="0.25">
      <c r="A165" s="119" t="s">
        <v>130</v>
      </c>
      <c r="B165" s="126">
        <v>0.49051213644112279</v>
      </c>
      <c r="C165" s="127">
        <v>0.69778350466108829</v>
      </c>
      <c r="D165" s="127">
        <v>0.51326263600639144</v>
      </c>
      <c r="E165" s="127">
        <v>0.23044492965358268</v>
      </c>
      <c r="F165" s="127">
        <v>3.8506832136565271E-2</v>
      </c>
      <c r="G165" s="120">
        <v>0.40230173436742361</v>
      </c>
      <c r="H165" s="1"/>
      <c r="I165" s="151"/>
    </row>
    <row r="166" spans="1:9" x14ac:dyDescent="0.25">
      <c r="A166" s="119" t="s">
        <v>131</v>
      </c>
      <c r="B166" s="126">
        <v>2.7625171745822132E-3</v>
      </c>
      <c r="C166" s="127">
        <v>7.4974920805735276E-3</v>
      </c>
      <c r="D166" s="127">
        <v>5.6414631706797639E-3</v>
      </c>
      <c r="E166" s="127">
        <v>2.6971867811583679E-3</v>
      </c>
      <c r="F166" s="127">
        <v>0</v>
      </c>
      <c r="G166" s="120">
        <v>3.7984799518747865E-3</v>
      </c>
      <c r="H166" s="1"/>
      <c r="I166" s="151"/>
    </row>
    <row r="167" spans="1:9" x14ac:dyDescent="0.25">
      <c r="A167" s="119" t="s">
        <v>132</v>
      </c>
      <c r="B167" s="126">
        <v>3.3907196124985254E-4</v>
      </c>
      <c r="C167" s="127">
        <v>3.7941966354293607E-3</v>
      </c>
      <c r="D167" s="127">
        <v>7.7628963041246951E-3</v>
      </c>
      <c r="E167" s="127">
        <v>1.1453454638340148E-2</v>
      </c>
      <c r="F167" s="127">
        <v>2.4138061598338322E-2</v>
      </c>
      <c r="G167" s="120">
        <v>9.2402846576196667E-3</v>
      </c>
      <c r="H167" s="1"/>
      <c r="I167" s="151"/>
    </row>
    <row r="168" spans="1:9" x14ac:dyDescent="0.25">
      <c r="A168" s="119" t="s">
        <v>133</v>
      </c>
      <c r="B168" s="126">
        <v>1.7363736296438288E-2</v>
      </c>
      <c r="C168" s="127">
        <v>0.37518215015860351</v>
      </c>
      <c r="D168" s="127">
        <v>0.83030743699520793</v>
      </c>
      <c r="E168" s="127">
        <v>0.94655237220470145</v>
      </c>
      <c r="F168" s="127">
        <v>0.95223129687698749</v>
      </c>
      <c r="G168" s="120">
        <v>0.6147709108276207</v>
      </c>
      <c r="H168" s="1"/>
      <c r="I168" s="151"/>
    </row>
    <row r="169" spans="1:9" x14ac:dyDescent="0.25">
      <c r="A169" s="119" t="s">
        <v>134</v>
      </c>
      <c r="B169" s="126">
        <v>0</v>
      </c>
      <c r="C169" s="127">
        <v>1.1496129977535765E-3</v>
      </c>
      <c r="D169" s="127">
        <v>1.4953827536981323E-3</v>
      </c>
      <c r="E169" s="127">
        <v>3.414219045844252E-3</v>
      </c>
      <c r="F169" s="127">
        <v>1.4809766583645521E-2</v>
      </c>
      <c r="G169" s="120">
        <v>4.017264255607016E-3</v>
      </c>
      <c r="H169" s="1"/>
      <c r="I169" s="151"/>
    </row>
    <row r="170" spans="1:9" x14ac:dyDescent="0.25">
      <c r="A170" s="119" t="s">
        <v>135</v>
      </c>
      <c r="B170" s="126">
        <v>1.3623884318731193E-3</v>
      </c>
      <c r="C170" s="127">
        <v>3.9320679545212555E-3</v>
      </c>
      <c r="D170" s="127">
        <v>5.5157005174156504E-3</v>
      </c>
      <c r="E170" s="127">
        <v>2.7425979722255E-3</v>
      </c>
      <c r="F170" s="127">
        <v>0</v>
      </c>
      <c r="G170" s="120">
        <v>2.7545274094709399E-3</v>
      </c>
      <c r="H170" s="1"/>
      <c r="I170" s="151"/>
    </row>
    <row r="171" spans="1:9" x14ac:dyDescent="0.25">
      <c r="A171" s="119" t="s">
        <v>136</v>
      </c>
      <c r="B171" s="126">
        <v>1.8754644351126359E-3</v>
      </c>
      <c r="C171" s="127">
        <v>3.836759744242206E-3</v>
      </c>
      <c r="D171" s="127">
        <v>9.4956109961453702E-4</v>
      </c>
      <c r="E171" s="127">
        <v>0</v>
      </c>
      <c r="F171" s="127">
        <v>0</v>
      </c>
      <c r="G171" s="120">
        <v>1.3755410531946838E-3</v>
      </c>
      <c r="H171" s="1"/>
      <c r="I171" s="151"/>
    </row>
    <row r="172" spans="1:9" x14ac:dyDescent="0.25">
      <c r="A172" s="119" t="s">
        <v>137</v>
      </c>
      <c r="B172" s="126">
        <v>7.646678112629493E-3</v>
      </c>
      <c r="C172" s="127">
        <v>3.3508438667400678E-2</v>
      </c>
      <c r="D172" s="127">
        <v>2.113288777587647E-2</v>
      </c>
      <c r="E172" s="127">
        <v>3.7249328244203387E-3</v>
      </c>
      <c r="F172" s="127">
        <v>2.4175469115810959E-4</v>
      </c>
      <c r="G172" s="120">
        <v>1.3621535908690009E-2</v>
      </c>
      <c r="H172" s="1"/>
      <c r="I172" s="151"/>
    </row>
    <row r="173" spans="1:9" x14ac:dyDescent="0.25">
      <c r="A173" s="119" t="s">
        <v>138</v>
      </c>
      <c r="B173" s="126">
        <v>0.83487206560713834</v>
      </c>
      <c r="C173" s="127">
        <v>0.41859520096713071</v>
      </c>
      <c r="D173" s="127">
        <v>5.5800210088800845E-2</v>
      </c>
      <c r="E173" s="127">
        <v>5.3920586412936232E-3</v>
      </c>
      <c r="F173" s="127">
        <v>1.1356160823296613E-4</v>
      </c>
      <c r="G173" s="120">
        <v>0.27047443484734468</v>
      </c>
      <c r="H173" s="1"/>
      <c r="I173" s="151"/>
    </row>
    <row r="174" spans="1:9" ht="24" x14ac:dyDescent="0.25">
      <c r="A174" s="119" t="s">
        <v>139</v>
      </c>
      <c r="B174" s="126">
        <v>1.139332489143814E-2</v>
      </c>
      <c r="C174" s="127">
        <v>3.5866025981140443E-3</v>
      </c>
      <c r="D174" s="127">
        <v>6.3392944414959089E-4</v>
      </c>
      <c r="E174" s="127">
        <v>2.8285681652874897E-4</v>
      </c>
      <c r="F174" s="127">
        <v>0</v>
      </c>
      <c r="G174" s="120">
        <v>3.2636398952177455E-3</v>
      </c>
      <c r="H174" s="1"/>
      <c r="I174" s="151"/>
    </row>
    <row r="175" spans="1:9" x14ac:dyDescent="0.25">
      <c r="A175" s="119" t="s">
        <v>140</v>
      </c>
      <c r="B175" s="126">
        <v>0</v>
      </c>
      <c r="C175" s="127">
        <v>1.0632069242678204E-3</v>
      </c>
      <c r="D175" s="127">
        <v>3.1762620658041808E-4</v>
      </c>
      <c r="E175" s="127">
        <v>0</v>
      </c>
      <c r="F175" s="127">
        <v>0</v>
      </c>
      <c r="G175" s="120">
        <v>2.8586173146456453E-4</v>
      </c>
      <c r="H175" s="1"/>
      <c r="I175" s="151"/>
    </row>
    <row r="176" spans="1:9" x14ac:dyDescent="0.25">
      <c r="A176" s="119" t="s">
        <v>141</v>
      </c>
      <c r="B176" s="126">
        <v>9.3309317972560799E-2</v>
      </c>
      <c r="C176" s="127">
        <v>6.740027717569172E-2</v>
      </c>
      <c r="D176" s="127">
        <v>5.6142519783398863E-3</v>
      </c>
      <c r="E176" s="127">
        <v>1.319128190333787E-4</v>
      </c>
      <c r="F176" s="127">
        <v>0</v>
      </c>
      <c r="G176" s="120">
        <v>3.4287342071560548E-2</v>
      </c>
      <c r="H176" s="1"/>
      <c r="I176" s="151"/>
    </row>
    <row r="177" spans="1:9" x14ac:dyDescent="0.25">
      <c r="A177" s="119" t="s">
        <v>142</v>
      </c>
      <c r="B177" s="126">
        <v>3.0935631069851702E-2</v>
      </c>
      <c r="C177" s="127">
        <v>8.5696367981355132E-2</v>
      </c>
      <c r="D177" s="127">
        <v>6.9188816575395537E-2</v>
      </c>
      <c r="E177" s="127">
        <v>2.6251299189078561E-2</v>
      </c>
      <c r="F177" s="127">
        <v>8.4655586416371061E-3</v>
      </c>
      <c r="G177" s="120">
        <v>4.4982233448968692E-2</v>
      </c>
      <c r="H177" s="1"/>
      <c r="I177" s="151"/>
    </row>
    <row r="178" spans="1:9" x14ac:dyDescent="0.25">
      <c r="A178" s="119" t="s">
        <v>143</v>
      </c>
      <c r="B178" s="126">
        <v>9.0232122170843144E-4</v>
      </c>
      <c r="C178" s="127">
        <v>2.2551181954888065E-3</v>
      </c>
      <c r="D178" s="127">
        <v>1.2813002607971065E-3</v>
      </c>
      <c r="E178" s="127">
        <v>5.429584853402847E-5</v>
      </c>
      <c r="F178" s="127">
        <v>0</v>
      </c>
      <c r="G178" s="120">
        <v>9.2642389323870935E-4</v>
      </c>
      <c r="H178" s="1"/>
      <c r="I178" s="151"/>
    </row>
    <row r="179" spans="1:9" x14ac:dyDescent="0.25">
      <c r="A179" s="119" t="s">
        <v>144</v>
      </c>
      <c r="B179" s="126">
        <v>0.46694240841074947</v>
      </c>
      <c r="C179" s="127">
        <v>0.93810421703843228</v>
      </c>
      <c r="D179" s="127">
        <v>0.98736443294566467</v>
      </c>
      <c r="E179" s="127">
        <v>0.99493439997567756</v>
      </c>
      <c r="F179" s="127">
        <v>0.99711968618425673</v>
      </c>
      <c r="G179" s="120">
        <v>0.87380074930539187</v>
      </c>
      <c r="H179" s="1"/>
      <c r="I179" s="151"/>
    </row>
    <row r="180" spans="1:9" x14ac:dyDescent="0.25">
      <c r="A180" s="119" t="s">
        <v>145</v>
      </c>
      <c r="B180" s="126">
        <v>1.9760660833964771E-3</v>
      </c>
      <c r="C180" s="127">
        <v>3.4838588358010528E-3</v>
      </c>
      <c r="D180" s="127">
        <v>6.8397742059450473E-3</v>
      </c>
      <c r="E180" s="127">
        <v>4.9880209293556152E-3</v>
      </c>
      <c r="F180" s="127">
        <v>2.6166887387435731E-3</v>
      </c>
      <c r="G180" s="120">
        <v>3.9879681910239299E-3</v>
      </c>
      <c r="H180" s="1"/>
      <c r="I180" s="151"/>
    </row>
    <row r="181" spans="1:9" x14ac:dyDescent="0.25">
      <c r="A181" s="119" t="s">
        <v>146</v>
      </c>
      <c r="B181" s="126">
        <v>3.3853771428791923E-2</v>
      </c>
      <c r="C181" s="127">
        <v>1.8636812012858071E-3</v>
      </c>
      <c r="D181" s="127">
        <v>2.207571891781058E-4</v>
      </c>
      <c r="E181" s="127">
        <v>3.7125477222018665E-5</v>
      </c>
      <c r="F181" s="127">
        <v>0</v>
      </c>
      <c r="G181" s="120">
        <v>7.3768512257691389E-3</v>
      </c>
      <c r="H181" s="1"/>
      <c r="I181" s="151"/>
    </row>
    <row r="182" spans="1:9" x14ac:dyDescent="0.25">
      <c r="A182" s="119" t="s">
        <v>147</v>
      </c>
      <c r="B182" s="126">
        <v>0.29621421086985661</v>
      </c>
      <c r="C182" s="127">
        <v>3.8256846679517661E-2</v>
      </c>
      <c r="D182" s="127">
        <v>3.0256881440018936E-3</v>
      </c>
      <c r="E182" s="127">
        <v>2.5398977492005171E-5</v>
      </c>
      <c r="F182" s="127">
        <v>0</v>
      </c>
      <c r="G182" s="120">
        <v>6.92684451514822E-2</v>
      </c>
      <c r="H182" s="1"/>
      <c r="I182" s="151"/>
    </row>
    <row r="183" spans="1:9" x14ac:dyDescent="0.25">
      <c r="A183" s="119" t="s">
        <v>148</v>
      </c>
      <c r="B183" s="126">
        <v>2.3176092743871557E-2</v>
      </c>
      <c r="C183" s="127">
        <v>8.6532636807874E-3</v>
      </c>
      <c r="D183" s="127">
        <v>1.7549749399633418E-3</v>
      </c>
      <c r="E183" s="127">
        <v>0</v>
      </c>
      <c r="F183" s="127">
        <v>2.6362507700031755E-4</v>
      </c>
      <c r="G183" s="120">
        <v>6.9557171780419112E-3</v>
      </c>
      <c r="H183" s="1"/>
      <c r="I183" s="151"/>
    </row>
    <row r="184" spans="1:9" x14ac:dyDescent="0.25">
      <c r="A184" s="119" t="s">
        <v>149</v>
      </c>
      <c r="B184" s="126">
        <v>0.17783745046333574</v>
      </c>
      <c r="C184" s="127">
        <v>9.638132564174633E-3</v>
      </c>
      <c r="D184" s="127">
        <v>7.9437257524528522E-4</v>
      </c>
      <c r="E184" s="127">
        <v>1.5054640254853836E-5</v>
      </c>
      <c r="F184" s="127">
        <v>0</v>
      </c>
      <c r="G184" s="120">
        <v>3.8610268948289964E-2</v>
      </c>
      <c r="H184" s="1"/>
      <c r="I184" s="151"/>
    </row>
    <row r="185" spans="1:9" ht="24" x14ac:dyDescent="0.25">
      <c r="A185" s="119" t="s">
        <v>150</v>
      </c>
      <c r="B185" s="126">
        <v>1.8267942050410307E-3</v>
      </c>
      <c r="C185" s="127">
        <v>2.3184700796898185E-2</v>
      </c>
      <c r="D185" s="127">
        <v>6.6743202608719937E-2</v>
      </c>
      <c r="E185" s="127">
        <v>4.9104212089035662E-2</v>
      </c>
      <c r="F185" s="127">
        <v>1.6296035268308154E-2</v>
      </c>
      <c r="G185" s="120">
        <v>3.1420447766551736E-2</v>
      </c>
      <c r="H185" s="1"/>
      <c r="I185" s="151"/>
    </row>
    <row r="186" spans="1:9" ht="24" x14ac:dyDescent="0.25">
      <c r="A186" s="119" t="s">
        <v>151</v>
      </c>
      <c r="B186" s="126">
        <v>4.5870286031088024E-3</v>
      </c>
      <c r="C186" s="127">
        <v>9.801612353148699E-2</v>
      </c>
      <c r="D186" s="127">
        <v>9.4310779594097074E-2</v>
      </c>
      <c r="E186" s="127">
        <v>1.4367071424196905E-2</v>
      </c>
      <c r="F186" s="127">
        <v>9.6237548847300297E-5</v>
      </c>
      <c r="G186" s="120">
        <v>4.3423406998914324E-2</v>
      </c>
      <c r="H186" s="1"/>
      <c r="I186" s="151"/>
    </row>
    <row r="187" spans="1:9" x14ac:dyDescent="0.25">
      <c r="A187" s="119" t="s">
        <v>152</v>
      </c>
      <c r="B187" s="126">
        <v>3.0043474549787965E-3</v>
      </c>
      <c r="C187" s="127">
        <v>7.1389675080070396E-3</v>
      </c>
      <c r="D187" s="127">
        <v>3.419110414046338E-3</v>
      </c>
      <c r="E187" s="127">
        <v>1.4483029813818818E-3</v>
      </c>
      <c r="F187" s="127">
        <v>0</v>
      </c>
      <c r="G187" s="120">
        <v>3.0774391636131716E-3</v>
      </c>
      <c r="H187" s="1"/>
      <c r="I187" s="151"/>
    </row>
    <row r="188" spans="1:9" x14ac:dyDescent="0.25">
      <c r="A188" s="119" t="s">
        <v>153</v>
      </c>
      <c r="B188" s="126">
        <v>3.5581367129727462E-4</v>
      </c>
      <c r="C188" s="127">
        <v>3.6131202815227197E-3</v>
      </c>
      <c r="D188" s="127">
        <v>1.5152539098085554E-3</v>
      </c>
      <c r="E188" s="127">
        <v>3.5051193377484506E-4</v>
      </c>
      <c r="F188" s="127">
        <v>0</v>
      </c>
      <c r="G188" s="120">
        <v>1.2011873134669371E-3</v>
      </c>
      <c r="H188" s="1"/>
      <c r="I188" s="151"/>
    </row>
    <row r="189" spans="1:9" ht="12.75" thickBot="1" x14ac:dyDescent="0.3">
      <c r="A189" s="121" t="s">
        <v>154</v>
      </c>
      <c r="B189" s="124">
        <v>1.9006195654122558E-2</v>
      </c>
      <c r="C189" s="125">
        <v>3.4372546447768847E-2</v>
      </c>
      <c r="D189" s="125">
        <v>1.5110394475357799E-2</v>
      </c>
      <c r="E189" s="125">
        <v>7.1605083708020894E-4</v>
      </c>
      <c r="F189" s="125">
        <v>1.1943707744667848E-4</v>
      </c>
      <c r="G189" s="109">
        <v>1.429097763172912E-2</v>
      </c>
      <c r="H189" s="1"/>
      <c r="I189" s="151"/>
    </row>
    <row r="190" spans="1:9" x14ac:dyDescent="0.25">
      <c r="A190" s="161"/>
      <c r="B190" s="161"/>
      <c r="C190" s="161"/>
      <c r="D190" s="161"/>
      <c r="E190" s="161"/>
      <c r="F190" s="161"/>
    </row>
    <row r="191" spans="1:9" x14ac:dyDescent="0.25">
      <c r="A191" s="161"/>
      <c r="B191" s="161"/>
      <c r="C191" s="161"/>
      <c r="D191" s="161"/>
      <c r="E191" s="161"/>
      <c r="F191" s="161"/>
    </row>
  </sheetData>
  <mergeCells count="31">
    <mergeCell ref="A80:A81"/>
    <mergeCell ref="B80:G80"/>
    <mergeCell ref="B37:C37"/>
    <mergeCell ref="B38:C38"/>
    <mergeCell ref="B39:C39"/>
    <mergeCell ref="B40:C40"/>
    <mergeCell ref="B41:C41"/>
    <mergeCell ref="B42:C42"/>
    <mergeCell ref="B43:C43"/>
    <mergeCell ref="B44:B47"/>
    <mergeCell ref="D19:E19"/>
    <mergeCell ref="B21:B22"/>
    <mergeCell ref="B23:H23"/>
    <mergeCell ref="B30:D30"/>
    <mergeCell ref="A78:G78"/>
    <mergeCell ref="B35:C35"/>
    <mergeCell ref="B36:C36"/>
    <mergeCell ref="G19:G20"/>
    <mergeCell ref="H19:H20"/>
    <mergeCell ref="B6:H6"/>
    <mergeCell ref="B7:C8"/>
    <mergeCell ref="D7:E7"/>
    <mergeCell ref="G7:G8"/>
    <mergeCell ref="H7:H8"/>
    <mergeCell ref="B31:D31"/>
    <mergeCell ref="B32:B33"/>
    <mergeCell ref="B34:C34"/>
    <mergeCell ref="B9:B10"/>
    <mergeCell ref="B11:H11"/>
    <mergeCell ref="B18:H18"/>
    <mergeCell ref="B19:C20"/>
  </mergeCells>
  <pageMargins left="0.45" right="0.45" top="0.5" bottom="0.5" header="0" footer="0"/>
  <pageSetup scale="9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2014-08-28T16:04:30Z</cp:lastPrinted>
  <dcterms:created xsi:type="dcterms:W3CDTF">2013-08-06T13:22:30Z</dcterms:created>
  <dcterms:modified xsi:type="dcterms:W3CDTF">2014-08-28T16:04:32Z</dcterms:modified>
</cp:coreProperties>
</file>